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ação Prestação de Contas do FRCD\2024\Portal da Câmara\Receitas\11_Novembro_2024\"/>
    </mc:Choice>
  </mc:AlternateContent>
  <bookViews>
    <workbookView xWindow="240" yWindow="90" windowWidth="11715" windowHeight="9120"/>
  </bookViews>
  <sheets>
    <sheet name="FRCD - RECEITA_REALIZAÇÃO_MÊS" sheetId="1" r:id="rId1"/>
  </sheets>
  <calcPr calcId="152511"/>
</workbook>
</file>

<file path=xl/calcChain.xml><?xml version="1.0" encoding="utf-8"?>
<calcChain xmlns="http://schemas.openxmlformats.org/spreadsheetml/2006/main">
  <c r="L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K23" i="1" l="1"/>
  <c r="J23" i="1" l="1"/>
  <c r="H23" i="1" l="1"/>
  <c r="G23" i="1" l="1"/>
  <c r="I23" i="1"/>
  <c r="F23" i="1"/>
  <c r="O16" i="1" l="1"/>
  <c r="E23" i="1"/>
  <c r="D23" i="1" l="1"/>
  <c r="O22" i="1" l="1"/>
  <c r="O21" i="1"/>
  <c r="O20" i="1"/>
  <c r="O19" i="1"/>
  <c r="O18" i="1"/>
  <c r="O17" i="1"/>
  <c r="O15" i="1"/>
  <c r="O14" i="1"/>
  <c r="O13" i="1"/>
  <c r="O12" i="1"/>
  <c r="O11" i="1"/>
  <c r="O10" i="1"/>
  <c r="O9" i="1"/>
  <c r="O8" i="1"/>
  <c r="O7" i="1"/>
  <c r="C23" i="1"/>
  <c r="M23" i="1" l="1"/>
  <c r="N23" i="1" l="1"/>
  <c r="O23" i="1" s="1"/>
  <c r="B23" i="1" l="1"/>
</calcChain>
</file>

<file path=xl/sharedStrings.xml><?xml version="1.0" encoding="utf-8"?>
<sst xmlns="http://schemas.openxmlformats.org/spreadsheetml/2006/main" count="42" uniqueCount="41">
  <si>
    <t>Total</t>
  </si>
  <si>
    <t>Natureza Receita</t>
  </si>
  <si>
    <t>ALUGUEIS E ARRENDAMENTOS-PRINCIPAL</t>
  </si>
  <si>
    <t>ALUGUEIS E ARRENDAMENTOS-MULTAS E JUROS</t>
  </si>
  <si>
    <t>SERV.ADMINISTRAT.E COMERCIAIS GERAIS-PRINC.</t>
  </si>
  <si>
    <t>MULTAS E JUROS PREVISTOS EM CONTRATOS-PRINC.</t>
  </si>
  <si>
    <t>INDENIZ.P/DANOS CAUSADOS AO PATR.PUB.-PRINC.</t>
  </si>
  <si>
    <t>RESTIT.DE DESPESAS DE EXERC.ANTERIORES-PRINC.</t>
  </si>
  <si>
    <t>OUTRAS RECEITAS-PRIMARIAS-PRINCIPAL</t>
  </si>
  <si>
    <t>REMUNERACAO DE DEPOSITOS BANCARIOS-PRINCIPAL</t>
  </si>
  <si>
    <t xml:space="preserve">Fonte: SISGRU, SIAFI e Tesouro Gerencial. </t>
  </si>
  <si>
    <t>SOMA</t>
  </si>
  <si>
    <t>Receita Líquida Arrecadada no Exercício</t>
  </si>
  <si>
    <t>(A)</t>
  </si>
  <si>
    <t>Receita Prevista para o Exercício</t>
  </si>
  <si>
    <t>(B)</t>
  </si>
  <si>
    <t>Diferença</t>
  </si>
  <si>
    <t>Mês</t>
  </si>
  <si>
    <t>ALIENACAO DE BENS MOVEIS E SEMOVENTES - PRINCIPAL</t>
  </si>
  <si>
    <t>(C) = (A) - (B)</t>
  </si>
  <si>
    <t>OUTRAS INDENIZAÇÕES - PRINCIPAL</t>
  </si>
  <si>
    <t>Janeiro</t>
  </si>
  <si>
    <t>RESTIT.DE DESPESAS DE EXERC.ANTERIORES-MUL. JUR.</t>
  </si>
  <si>
    <t>MULTAS E JUROS PREVISTOS EM CONTRATOS-MUL.JUR.</t>
  </si>
  <si>
    <t>INDENIZ.P/DANOS CAUSADOS AO PATR.PUB.-MUL.JUR.</t>
  </si>
  <si>
    <t>*Receita Orçamentária Líquida = Receita Orçamentária Bruta (conta 621200000) - Deduções (Restituições - conta 621310000 / Retificações - conta 621320000). Movimento Líquido = Receita líquida apurada no mês.</t>
  </si>
  <si>
    <t>CESSAO DO DIR.OPERACIONALIZACAO PAGTOS-PRINC.</t>
  </si>
  <si>
    <t>FUNDO ROTATIVO DA CÂMARA DOS DEPUTADOS RECEITA ORÇAMENTÁRIA/2024</t>
  </si>
  <si>
    <t>Fevereiro</t>
  </si>
  <si>
    <t>OUTRAS RECEITAS-PRIMARIAS-MUL. JUR.</t>
  </si>
  <si>
    <t>Março</t>
  </si>
  <si>
    <t>Abril</t>
  </si>
  <si>
    <t>OUTRAS INDENIZAÇÕES - MULTAS E JUROS</t>
  </si>
  <si>
    <t>Maio</t>
  </si>
  <si>
    <t>Junho</t>
  </si>
  <si>
    <t>Julho</t>
  </si>
  <si>
    <t>Agosto</t>
  </si>
  <si>
    <t>Setembro</t>
  </si>
  <si>
    <t>Outubro</t>
  </si>
  <si>
    <t>Receita Orçamentária Líquida* até novembro de 2024.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</si>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</sst>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#,##0.00_);\(#,##0.00\)"/>
  </numFmts>
  <fonts count="10" x14ac:knownFonts="1">
    <font>
      <sz val="10"/>
      <color rgb="FF000000"/>
      <name val="Arial"/>
    </font>
    <font>
      <sz val="16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sz val="11"/>
      <color rgb="FF000000"/>
      <name val="Tahoma"/>
      <family val="2"/>
    </font>
    <font>
      <b/>
      <sz val="8"/>
      <color rgb="FFFFFFFF"/>
      <name val="Verdana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4" fontId="0" fillId="0" borderId="0" xfId="0" applyNumberFormat="1"/>
    <xf numFmtId="0" fontId="0" fillId="0" borderId="0" xfId="0" applyAlignment="1"/>
    <xf numFmtId="0" fontId="3" fillId="0" borderId="0" xfId="0" applyFont="1" applyAlignment="1"/>
    <xf numFmtId="164" fontId="0" fillId="0" borderId="0" xfId="1" applyFont="1"/>
    <xf numFmtId="164" fontId="0" fillId="0" borderId="0" xfId="0" applyNumberFormat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39" fontId="0" fillId="0" borderId="0" xfId="0" applyNumberFormat="1"/>
    <xf numFmtId="165" fontId="8" fillId="0" borderId="0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4" fontId="0" fillId="0" borderId="0" xfId="0" applyNumberFormat="1" applyAlignment="1"/>
    <xf numFmtId="4" fontId="0" fillId="0" borderId="0" xfId="1" applyNumberFormat="1" applyFon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42"/>
  <sheetViews>
    <sheetView showGridLines="0" tabSelected="1" workbookViewId="0">
      <selection activeCell="A4" sqref="A4:A6"/>
    </sheetView>
  </sheetViews>
  <sheetFormatPr defaultRowHeight="12.75" x14ac:dyDescent="0.2"/>
  <cols>
    <col min="1" max="1" width="67.7109375" customWidth="1"/>
    <col min="2" max="15" width="26.7109375" customWidth="1"/>
    <col min="17" max="17" width="13.42578125" bestFit="1" customWidth="1"/>
    <col min="18" max="18" width="16.85546875" bestFit="1" customWidth="1"/>
  </cols>
  <sheetData>
    <row r="1" spans="1:15" ht="19.5" x14ac:dyDescent="0.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5" ht="14.25" x14ac:dyDescent="0.2">
      <c r="A3" s="38" t="s">
        <v>39</v>
      </c>
      <c r="B3" s="38"/>
      <c r="C3" s="21"/>
      <c r="D3" s="22"/>
      <c r="E3" s="26"/>
      <c r="F3" s="28"/>
      <c r="G3" s="28"/>
      <c r="H3" s="29"/>
      <c r="I3" s="27"/>
      <c r="J3" s="30"/>
      <c r="K3" s="31"/>
      <c r="L3" s="32"/>
    </row>
    <row r="4" spans="1:15" ht="12.75" customHeight="1" x14ac:dyDescent="0.2">
      <c r="A4" s="40" t="s">
        <v>1</v>
      </c>
      <c r="B4" s="43" t="s">
        <v>17</v>
      </c>
      <c r="C4" s="44"/>
      <c r="D4" s="44"/>
      <c r="E4" s="44"/>
      <c r="F4" s="44"/>
      <c r="G4" s="44"/>
      <c r="H4" s="44"/>
      <c r="I4" s="44"/>
      <c r="J4" s="44"/>
      <c r="K4" s="44"/>
      <c r="L4" s="45"/>
      <c r="M4" s="7" t="s">
        <v>0</v>
      </c>
      <c r="N4" s="8" t="s">
        <v>0</v>
      </c>
      <c r="O4" s="36" t="s">
        <v>16</v>
      </c>
    </row>
    <row r="5" spans="1:15" ht="40.5" customHeight="1" x14ac:dyDescent="0.2">
      <c r="A5" s="41"/>
      <c r="B5" s="36" t="s">
        <v>21</v>
      </c>
      <c r="C5" s="36" t="s">
        <v>28</v>
      </c>
      <c r="D5" s="36" t="s">
        <v>30</v>
      </c>
      <c r="E5" s="36" t="s">
        <v>31</v>
      </c>
      <c r="F5" s="36" t="s">
        <v>33</v>
      </c>
      <c r="G5" s="36" t="s">
        <v>34</v>
      </c>
      <c r="H5" s="36" t="s">
        <v>35</v>
      </c>
      <c r="I5" s="36" t="s">
        <v>36</v>
      </c>
      <c r="J5" s="36" t="s">
        <v>37</v>
      </c>
      <c r="K5" s="36" t="s">
        <v>38</v>
      </c>
      <c r="L5" s="36" t="s">
        <v>40</v>
      </c>
      <c r="M5" s="9" t="s">
        <v>12</v>
      </c>
      <c r="N5" s="9" t="s">
        <v>14</v>
      </c>
      <c r="O5" s="39"/>
    </row>
    <row r="6" spans="1:15" x14ac:dyDescent="0.2">
      <c r="A6" s="4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10" t="s">
        <v>13</v>
      </c>
      <c r="N6" s="10" t="s">
        <v>15</v>
      </c>
      <c r="O6" s="10" t="s">
        <v>19</v>
      </c>
    </row>
    <row r="7" spans="1:15" ht="12.75" customHeight="1" x14ac:dyDescent="0.2">
      <c r="A7" s="11" t="s">
        <v>2</v>
      </c>
      <c r="B7" s="16">
        <v>120322.96</v>
      </c>
      <c r="C7" s="16">
        <v>140448.32000000001</v>
      </c>
      <c r="D7" s="16">
        <v>62130.69</v>
      </c>
      <c r="E7" s="16">
        <v>200846.66</v>
      </c>
      <c r="F7" s="16">
        <v>151982.66</v>
      </c>
      <c r="G7" s="16">
        <v>124492.26</v>
      </c>
      <c r="H7" s="16">
        <v>173075.67</v>
      </c>
      <c r="I7" s="16">
        <v>151073.04</v>
      </c>
      <c r="J7" s="16">
        <v>152986.22</v>
      </c>
      <c r="K7" s="16">
        <v>117221.61</v>
      </c>
      <c r="L7" s="16">
        <v>277192.90999999997</v>
      </c>
      <c r="M7" s="16">
        <f>SUM(B7:L7)</f>
        <v>1671773</v>
      </c>
      <c r="N7" s="25">
        <v>1210718</v>
      </c>
      <c r="O7" s="18">
        <f>M7-N7</f>
        <v>461055</v>
      </c>
    </row>
    <row r="8" spans="1:15" x14ac:dyDescent="0.2">
      <c r="A8" s="11" t="s">
        <v>3</v>
      </c>
      <c r="B8" s="16">
        <v>109.74</v>
      </c>
      <c r="C8" s="16">
        <v>697.85</v>
      </c>
      <c r="D8" s="16">
        <v>0</v>
      </c>
      <c r="E8" s="16">
        <v>160.15</v>
      </c>
      <c r="F8" s="16">
        <v>109.2</v>
      </c>
      <c r="G8" s="16">
        <v>22.36</v>
      </c>
      <c r="H8" s="16">
        <v>106.7</v>
      </c>
      <c r="I8" s="16">
        <v>66.83</v>
      </c>
      <c r="J8" s="16">
        <v>32.54</v>
      </c>
      <c r="K8" s="16">
        <v>23.95</v>
      </c>
      <c r="L8" s="16">
        <v>0</v>
      </c>
      <c r="M8" s="16">
        <f t="shared" ref="M8:M22" si="0">SUM(B8:L8)</f>
        <v>1329.32</v>
      </c>
      <c r="N8" s="25">
        <v>0</v>
      </c>
      <c r="O8" s="18">
        <f t="shared" ref="O8:O23" si="1">M8-N8</f>
        <v>1329.32</v>
      </c>
    </row>
    <row r="9" spans="1:15" ht="14.25" customHeight="1" x14ac:dyDescent="0.2">
      <c r="A9" s="11" t="s">
        <v>26</v>
      </c>
      <c r="B9" s="16">
        <v>3726573.35</v>
      </c>
      <c r="C9" s="16">
        <v>3581201.07</v>
      </c>
      <c r="D9" s="16">
        <v>2691535.5</v>
      </c>
      <c r="E9" s="16">
        <v>2716704.95</v>
      </c>
      <c r="F9" s="16">
        <v>2674298.11</v>
      </c>
      <c r="G9" s="16">
        <v>2656913.91</v>
      </c>
      <c r="H9" s="16">
        <v>3035772.4</v>
      </c>
      <c r="I9" s="16">
        <v>2708539.8</v>
      </c>
      <c r="J9" s="16">
        <v>2656327.77</v>
      </c>
      <c r="K9" s="16">
        <v>2620715.84</v>
      </c>
      <c r="L9" s="16">
        <v>2673163.87</v>
      </c>
      <c r="M9" s="16">
        <f t="shared" si="0"/>
        <v>31741746.57</v>
      </c>
      <c r="N9" s="25">
        <v>32714294</v>
      </c>
      <c r="O9" s="18">
        <f t="shared" si="1"/>
        <v>-972547.4299999997</v>
      </c>
    </row>
    <row r="10" spans="1:15" x14ac:dyDescent="0.2">
      <c r="A10" s="11" t="s">
        <v>4</v>
      </c>
      <c r="B10" s="16">
        <v>23819.72</v>
      </c>
      <c r="C10" s="16">
        <v>4438.38</v>
      </c>
      <c r="D10" s="16">
        <v>-14026.25</v>
      </c>
      <c r="E10" s="16">
        <v>1768.97</v>
      </c>
      <c r="F10" s="16">
        <v>9779.5499999999993</v>
      </c>
      <c r="G10" s="16">
        <v>19771.86</v>
      </c>
      <c r="H10" s="16">
        <v>11958.78</v>
      </c>
      <c r="I10" s="16">
        <v>8750.3799999999992</v>
      </c>
      <c r="J10" s="16">
        <v>7599.46</v>
      </c>
      <c r="K10" s="16">
        <v>10328.49</v>
      </c>
      <c r="L10" s="16">
        <v>31546.86</v>
      </c>
      <c r="M10" s="16">
        <f t="shared" si="0"/>
        <v>115736.20000000001</v>
      </c>
      <c r="N10" s="25">
        <v>288161</v>
      </c>
      <c r="O10" s="18">
        <f t="shared" si="1"/>
        <v>-172424.8</v>
      </c>
    </row>
    <row r="11" spans="1:15" x14ac:dyDescent="0.2">
      <c r="A11" s="11" t="s">
        <v>5</v>
      </c>
      <c r="B11" s="16">
        <v>10137.76</v>
      </c>
      <c r="C11" s="16">
        <v>214599.82</v>
      </c>
      <c r="D11" s="16">
        <v>116785.62</v>
      </c>
      <c r="E11" s="16">
        <v>97425.35</v>
      </c>
      <c r="F11" s="16">
        <v>10078.09</v>
      </c>
      <c r="G11" s="16">
        <v>56561.66</v>
      </c>
      <c r="H11" s="16">
        <v>-93912.83</v>
      </c>
      <c r="I11" s="16">
        <v>77429.679999999993</v>
      </c>
      <c r="J11" s="16">
        <v>45584.73</v>
      </c>
      <c r="K11" s="16">
        <v>22981.22</v>
      </c>
      <c r="L11" s="16">
        <v>49800.12</v>
      </c>
      <c r="M11" s="16">
        <f t="shared" si="0"/>
        <v>607471.22</v>
      </c>
      <c r="N11" s="25">
        <v>991940</v>
      </c>
      <c r="O11" s="18">
        <f t="shared" si="1"/>
        <v>-384468.78</v>
      </c>
    </row>
    <row r="12" spans="1:15" x14ac:dyDescent="0.2">
      <c r="A12" s="11" t="s">
        <v>23</v>
      </c>
      <c r="B12" s="16">
        <v>1872.71</v>
      </c>
      <c r="C12" s="16">
        <v>1561.18</v>
      </c>
      <c r="D12" s="16">
        <v>1463.84</v>
      </c>
      <c r="E12" s="16">
        <v>1261.6400000000001</v>
      </c>
      <c r="F12" s="16">
        <v>186.03</v>
      </c>
      <c r="G12" s="16">
        <v>1879.68</v>
      </c>
      <c r="H12" s="16">
        <v>857.51</v>
      </c>
      <c r="I12" s="16">
        <v>24.59</v>
      </c>
      <c r="J12" s="16">
        <v>524.41</v>
      </c>
      <c r="K12" s="16">
        <v>182.49</v>
      </c>
      <c r="L12" s="16">
        <v>3146.41</v>
      </c>
      <c r="M12" s="16">
        <f t="shared" si="0"/>
        <v>12960.49</v>
      </c>
      <c r="N12" s="25">
        <v>16296</v>
      </c>
      <c r="O12" s="18">
        <f t="shared" si="1"/>
        <v>-3335.51</v>
      </c>
    </row>
    <row r="13" spans="1:15" x14ac:dyDescent="0.2">
      <c r="A13" s="11" t="s">
        <v>6</v>
      </c>
      <c r="B13" s="16">
        <v>550.30999999999995</v>
      </c>
      <c r="C13" s="16">
        <v>1659.98</v>
      </c>
      <c r="D13" s="16">
        <v>3000.76</v>
      </c>
      <c r="E13" s="16">
        <v>5505.61</v>
      </c>
      <c r="F13" s="16">
        <v>1368.12</v>
      </c>
      <c r="G13" s="16">
        <v>4265.09</v>
      </c>
      <c r="H13" s="16">
        <v>3252.94</v>
      </c>
      <c r="I13" s="16">
        <v>432.37</v>
      </c>
      <c r="J13" s="16">
        <v>-218.56</v>
      </c>
      <c r="K13" s="16">
        <v>5642.26</v>
      </c>
      <c r="L13" s="16">
        <v>14846.36</v>
      </c>
      <c r="M13" s="16">
        <f t="shared" si="0"/>
        <v>40305.24</v>
      </c>
      <c r="N13" s="25">
        <v>0</v>
      </c>
      <c r="O13" s="18">
        <f t="shared" si="1"/>
        <v>40305.24</v>
      </c>
    </row>
    <row r="14" spans="1:15" x14ac:dyDescent="0.2">
      <c r="A14" s="11" t="s">
        <v>24</v>
      </c>
      <c r="B14" s="16">
        <v>47.18</v>
      </c>
      <c r="C14" s="16">
        <v>28.27</v>
      </c>
      <c r="D14" s="16">
        <v>69.48</v>
      </c>
      <c r="E14" s="16">
        <v>4.6500000000000004</v>
      </c>
      <c r="F14" s="16">
        <v>8.0399999999999991</v>
      </c>
      <c r="G14" s="16">
        <v>123.47</v>
      </c>
      <c r="H14" s="16">
        <v>0</v>
      </c>
      <c r="I14" s="16">
        <v>0</v>
      </c>
      <c r="J14" s="16">
        <v>0</v>
      </c>
      <c r="K14" s="16">
        <v>38.200000000000003</v>
      </c>
      <c r="L14" s="16">
        <v>0</v>
      </c>
      <c r="M14" s="16">
        <f t="shared" si="0"/>
        <v>319.29000000000002</v>
      </c>
      <c r="N14" s="25">
        <v>0</v>
      </c>
      <c r="O14" s="18">
        <f t="shared" si="1"/>
        <v>319.29000000000002</v>
      </c>
    </row>
    <row r="15" spans="1:15" x14ac:dyDescent="0.2">
      <c r="A15" s="11" t="s">
        <v>20</v>
      </c>
      <c r="B15" s="16">
        <v>-120.41</v>
      </c>
      <c r="C15" s="16">
        <v>656.81</v>
      </c>
      <c r="D15" s="16">
        <v>0</v>
      </c>
      <c r="E15" s="16">
        <v>1587.65</v>
      </c>
      <c r="F15" s="16">
        <v>4188.17</v>
      </c>
      <c r="G15" s="16">
        <v>5539.6</v>
      </c>
      <c r="H15" s="16">
        <v>3747.17</v>
      </c>
      <c r="I15" s="16">
        <v>2269.56</v>
      </c>
      <c r="J15" s="16">
        <v>1875.93</v>
      </c>
      <c r="K15" s="16">
        <v>4156.78</v>
      </c>
      <c r="L15" s="16">
        <v>3706.37</v>
      </c>
      <c r="M15" s="16">
        <f t="shared" si="0"/>
        <v>27607.629999999997</v>
      </c>
      <c r="N15" s="25">
        <v>5902</v>
      </c>
      <c r="O15" s="18">
        <f t="shared" si="1"/>
        <v>21705.629999999997</v>
      </c>
    </row>
    <row r="16" spans="1:15" x14ac:dyDescent="0.2">
      <c r="A16" s="11" t="s">
        <v>32</v>
      </c>
      <c r="B16" s="16">
        <v>0</v>
      </c>
      <c r="C16" s="16">
        <v>0</v>
      </c>
      <c r="D16" s="16">
        <v>0</v>
      </c>
      <c r="E16" s="16">
        <v>93.91</v>
      </c>
      <c r="F16" s="16">
        <v>175.37</v>
      </c>
      <c r="G16" s="16">
        <v>261.75</v>
      </c>
      <c r="H16" s="16">
        <v>231.2</v>
      </c>
      <c r="I16" s="16">
        <v>158.62</v>
      </c>
      <c r="J16" s="16">
        <v>202.81</v>
      </c>
      <c r="K16" s="16">
        <v>71.94</v>
      </c>
      <c r="L16" s="16">
        <v>76.7</v>
      </c>
      <c r="M16" s="16">
        <f t="shared" si="0"/>
        <v>1272.3000000000002</v>
      </c>
      <c r="N16" s="25">
        <v>0</v>
      </c>
      <c r="O16" s="18">
        <f t="shared" si="1"/>
        <v>1272.3000000000002</v>
      </c>
    </row>
    <row r="17" spans="1:22" x14ac:dyDescent="0.2">
      <c r="A17" s="11" t="s">
        <v>7</v>
      </c>
      <c r="B17" s="16">
        <v>1980436.51</v>
      </c>
      <c r="C17" s="16">
        <v>931296.99</v>
      </c>
      <c r="D17" s="16">
        <v>991171.2</v>
      </c>
      <c r="E17" s="16">
        <v>623694.74</v>
      </c>
      <c r="F17" s="16">
        <v>139846.41</v>
      </c>
      <c r="G17" s="16">
        <v>828894.42</v>
      </c>
      <c r="H17" s="16">
        <v>47907.77</v>
      </c>
      <c r="I17" s="16">
        <v>706809.1</v>
      </c>
      <c r="J17" s="16">
        <v>1378896.94</v>
      </c>
      <c r="K17" s="16">
        <v>100577.25</v>
      </c>
      <c r="L17" s="16">
        <v>62348.480000000003</v>
      </c>
      <c r="M17" s="16">
        <f t="shared" si="0"/>
        <v>7791879.8100000005</v>
      </c>
      <c r="N17" s="25">
        <v>2600925</v>
      </c>
      <c r="O17" s="18">
        <f t="shared" si="1"/>
        <v>5190954.8100000005</v>
      </c>
    </row>
    <row r="18" spans="1:22" x14ac:dyDescent="0.2">
      <c r="A18" s="11" t="s">
        <v>22</v>
      </c>
      <c r="B18" s="16">
        <v>16751.11</v>
      </c>
      <c r="C18" s="16">
        <v>152.66</v>
      </c>
      <c r="D18" s="16">
        <v>13748.5</v>
      </c>
      <c r="E18" s="16">
        <v>6977.19</v>
      </c>
      <c r="F18" s="16">
        <v>86.91</v>
      </c>
      <c r="G18" s="16">
        <v>44561.77</v>
      </c>
      <c r="H18" s="16">
        <v>16403.04</v>
      </c>
      <c r="I18" s="16">
        <v>9239.27</v>
      </c>
      <c r="J18" s="16">
        <v>171.79</v>
      </c>
      <c r="K18" s="16">
        <v>0</v>
      </c>
      <c r="L18" s="16">
        <v>0</v>
      </c>
      <c r="M18" s="16">
        <f t="shared" si="0"/>
        <v>108092.23999999999</v>
      </c>
      <c r="N18" s="25">
        <v>0</v>
      </c>
      <c r="O18" s="18">
        <f t="shared" si="1"/>
        <v>108092.23999999999</v>
      </c>
    </row>
    <row r="19" spans="1:22" x14ac:dyDescent="0.2">
      <c r="A19" s="11" t="s">
        <v>8</v>
      </c>
      <c r="B19" s="16">
        <v>3529.18</v>
      </c>
      <c r="C19" s="16">
        <v>1992.39</v>
      </c>
      <c r="D19" s="16">
        <v>278.14</v>
      </c>
      <c r="E19" s="16">
        <v>541.4</v>
      </c>
      <c r="F19" s="16">
        <v>155.46</v>
      </c>
      <c r="G19" s="16">
        <v>608.65</v>
      </c>
      <c r="H19" s="16">
        <v>151.47999999999999</v>
      </c>
      <c r="I19" s="16">
        <v>912.52</v>
      </c>
      <c r="J19" s="16">
        <v>390.65</v>
      </c>
      <c r="K19" s="16">
        <v>20588.439999999999</v>
      </c>
      <c r="L19" s="16">
        <v>349153.05</v>
      </c>
      <c r="M19" s="16">
        <f t="shared" si="0"/>
        <v>378301.36</v>
      </c>
      <c r="N19" s="25">
        <v>9847</v>
      </c>
      <c r="O19" s="18">
        <f t="shared" si="1"/>
        <v>368454.36</v>
      </c>
    </row>
    <row r="20" spans="1:22" x14ac:dyDescent="0.2">
      <c r="A20" s="11" t="s">
        <v>29</v>
      </c>
      <c r="B20" s="25">
        <v>0</v>
      </c>
      <c r="C20" s="16">
        <v>11.44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f t="shared" si="0"/>
        <v>11.44</v>
      </c>
      <c r="N20" s="25">
        <v>0</v>
      </c>
      <c r="O20" s="18">
        <f t="shared" si="1"/>
        <v>11.44</v>
      </c>
    </row>
    <row r="21" spans="1:22" ht="13.5" customHeight="1" x14ac:dyDescent="0.2">
      <c r="A21" s="11" t="s">
        <v>9</v>
      </c>
      <c r="B21" s="16">
        <v>9538830.6199999992</v>
      </c>
      <c r="C21" s="16">
        <v>9106035.3300000001</v>
      </c>
      <c r="D21" s="16">
        <v>11052925.33</v>
      </c>
      <c r="E21" s="16">
        <v>8586720.5999999996</v>
      </c>
      <c r="F21" s="16">
        <v>9112084.8300000001</v>
      </c>
      <c r="G21" s="16">
        <v>10250102.640000001</v>
      </c>
      <c r="H21" s="16">
        <v>9069595.2599999998</v>
      </c>
      <c r="I21" s="16">
        <v>10288936.91</v>
      </c>
      <c r="J21" s="16">
        <v>9329682.9800000004</v>
      </c>
      <c r="K21" s="16">
        <v>9968854.4900000002</v>
      </c>
      <c r="L21" s="16">
        <v>10998048.42</v>
      </c>
      <c r="M21" s="16">
        <f t="shared" si="0"/>
        <v>107301817.41</v>
      </c>
      <c r="N21" s="25">
        <v>84275844</v>
      </c>
      <c r="O21" s="18">
        <f t="shared" si="1"/>
        <v>23025973.409999996</v>
      </c>
    </row>
    <row r="22" spans="1:22" ht="13.5" customHeight="1" x14ac:dyDescent="0.2">
      <c r="A22" s="11" t="s">
        <v>18</v>
      </c>
      <c r="B22" s="16">
        <v>0</v>
      </c>
      <c r="C22" s="16">
        <v>0</v>
      </c>
      <c r="D22" s="16">
        <v>0</v>
      </c>
      <c r="E22" s="16">
        <v>0</v>
      </c>
      <c r="F22" s="16">
        <v>86665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819916.66</v>
      </c>
      <c r="M22" s="16">
        <f t="shared" si="0"/>
        <v>906581.66</v>
      </c>
      <c r="N22" s="25">
        <v>485240</v>
      </c>
      <c r="O22" s="18">
        <f t="shared" si="1"/>
        <v>421341.66000000003</v>
      </c>
    </row>
    <row r="23" spans="1:22" x14ac:dyDescent="0.2">
      <c r="A23" s="13" t="s">
        <v>11</v>
      </c>
      <c r="B23" s="23">
        <f t="shared" ref="B23:N23" si="2">SUM(B7:B22)</f>
        <v>15422860.739999998</v>
      </c>
      <c r="C23" s="17">
        <f t="shared" si="2"/>
        <v>13984780.49</v>
      </c>
      <c r="D23" s="24">
        <f t="shared" si="2"/>
        <v>14919082.810000001</v>
      </c>
      <c r="E23" s="24">
        <f t="shared" si="2"/>
        <v>12243293.469999999</v>
      </c>
      <c r="F23" s="24">
        <f>SUM(F7:F22)</f>
        <v>12191011.949999999</v>
      </c>
      <c r="G23" s="24">
        <f t="shared" ref="G23:I23" si="3">SUM(G7:G22)</f>
        <v>13993999.120000001</v>
      </c>
      <c r="H23" s="24">
        <f>SUM(H7:H22)</f>
        <v>12269147.09</v>
      </c>
      <c r="I23" s="24">
        <f t="shared" si="3"/>
        <v>13954642.67</v>
      </c>
      <c r="J23" s="24">
        <f>SUM(J7:J22)</f>
        <v>13574057.670000002</v>
      </c>
      <c r="K23" s="24">
        <f>SUM(K7:K22)</f>
        <v>12871382.960000001</v>
      </c>
      <c r="L23" s="24">
        <f>SUM(L7:L22)</f>
        <v>15282946.210000001</v>
      </c>
      <c r="M23" s="24">
        <f t="shared" si="2"/>
        <v>150707205.18000001</v>
      </c>
      <c r="N23" s="17">
        <f t="shared" si="2"/>
        <v>122599167</v>
      </c>
      <c r="O23" s="12">
        <f t="shared" si="1"/>
        <v>28108038.180000007</v>
      </c>
      <c r="Q23" s="2"/>
    </row>
    <row r="24" spans="1:22" x14ac:dyDescent="0.2">
      <c r="A24" s="35" t="s">
        <v>10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22" x14ac:dyDescent="0.2">
      <c r="A25" s="33" t="s">
        <v>25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9"/>
      <c r="O26" s="3"/>
      <c r="P26" s="3"/>
      <c r="Q26" s="3"/>
    </row>
    <row r="27" spans="1:22" x14ac:dyDescent="0.2">
      <c r="M27" s="2"/>
      <c r="N27" s="2"/>
    </row>
    <row r="28" spans="1:22" x14ac:dyDescent="0.2">
      <c r="B28" s="15">
        <v>11102058.24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"/>
      <c r="N28" s="2"/>
      <c r="O28" s="2"/>
    </row>
    <row r="29" spans="1:22" x14ac:dyDescent="0.2">
      <c r="M29" s="2"/>
      <c r="N29" s="2"/>
    </row>
    <row r="30" spans="1:22" x14ac:dyDescent="0.2">
      <c r="M30" s="2"/>
      <c r="N30" s="2"/>
    </row>
    <row r="31" spans="1:2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"/>
      <c r="N31" s="2"/>
    </row>
    <row r="32" spans="1:22" x14ac:dyDescent="0.2">
      <c r="M32" s="2"/>
      <c r="N32" s="2"/>
    </row>
    <row r="33" spans="2:18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"/>
      <c r="N33" s="2"/>
    </row>
    <row r="34" spans="2:18" x14ac:dyDescent="0.2">
      <c r="M34" s="2"/>
      <c r="N34" s="20"/>
    </row>
    <row r="35" spans="2:18" x14ac:dyDescent="0.2">
      <c r="N35" s="2"/>
      <c r="R35" s="5"/>
    </row>
    <row r="36" spans="2:18" x14ac:dyDescent="0.2">
      <c r="M36" s="2"/>
      <c r="N36" s="2"/>
      <c r="R36" s="5"/>
    </row>
    <row r="37" spans="2:18" x14ac:dyDescent="0.2">
      <c r="M37" s="2"/>
      <c r="N37" s="2"/>
      <c r="R37" s="5"/>
    </row>
    <row r="38" spans="2:18" x14ac:dyDescent="0.2">
      <c r="R38" s="5"/>
    </row>
    <row r="39" spans="2:18" x14ac:dyDescent="0.2">
      <c r="M39" s="2"/>
    </row>
    <row r="42" spans="2:18" x14ac:dyDescent="0.2">
      <c r="R42" s="6"/>
    </row>
  </sheetData>
  <mergeCells count="17">
    <mergeCell ref="A3:B3"/>
    <mergeCell ref="O4:O5"/>
    <mergeCell ref="B5:B6"/>
    <mergeCell ref="A4:A6"/>
    <mergeCell ref="L5:L6"/>
    <mergeCell ref="B4:L4"/>
    <mergeCell ref="A25:V25"/>
    <mergeCell ref="A24:O24"/>
    <mergeCell ref="C5:C6"/>
    <mergeCell ref="D5:D6"/>
    <mergeCell ref="E5:E6"/>
    <mergeCell ref="F5:F6"/>
    <mergeCell ref="G5:G6"/>
    <mergeCell ref="I5:I6"/>
    <mergeCell ref="H5:H6"/>
    <mergeCell ref="J5:J6"/>
    <mergeCell ref="K5:K6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FRCD - RECEITA_REALIZAÇÃO_MÊS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Assis Pinheiro Marques</dc:creator>
  <cp:lastModifiedBy>Francisco De Assis Pinheiro Marques</cp:lastModifiedBy>
  <cp:lastPrinted>2018-02-15T16:17:15Z</cp:lastPrinted>
  <dcterms:created xsi:type="dcterms:W3CDTF">2018-02-07T19:14:35Z</dcterms:created>
  <dcterms:modified xsi:type="dcterms:W3CDTF">2024-12-18T18:24:12Z</dcterms:modified>
</cp:coreProperties>
</file>