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ação Prestação de Contas do FRCD\2020\Portal da Câmara\Receitas\12_Dezembro_2020\"/>
    </mc:Choice>
  </mc:AlternateContent>
  <bookViews>
    <workbookView xWindow="240" yWindow="90" windowWidth="11715" windowHeight="9120"/>
  </bookViews>
  <sheets>
    <sheet name="FRCD - RECEITA_REALIZAÇÃO_MÊS" sheetId="1" r:id="rId1"/>
  </sheets>
  <calcPr calcId="152511"/>
</workbook>
</file>

<file path=xl/calcChain.xml><?xml version="1.0" encoding="utf-8"?>
<calcChain xmlns="http://schemas.openxmlformats.org/spreadsheetml/2006/main">
  <c r="N9" i="1" l="1"/>
  <c r="N20" i="1" l="1"/>
  <c r="N19" i="1"/>
  <c r="N18" i="1"/>
  <c r="N17" i="1"/>
  <c r="N21" i="1" s="1"/>
  <c r="N16" i="1"/>
  <c r="N15" i="1"/>
  <c r="N14" i="1"/>
  <c r="N13" i="1"/>
  <c r="N12" i="1"/>
  <c r="N11" i="1"/>
  <c r="N10" i="1"/>
  <c r="N8" i="1"/>
  <c r="N7" i="1"/>
  <c r="M21" i="1"/>
  <c r="L21" i="1" l="1"/>
  <c r="K21" i="1" l="1"/>
  <c r="J21" i="1"/>
  <c r="I21" i="1" l="1"/>
  <c r="H21" i="1"/>
  <c r="G21" i="1" l="1"/>
  <c r="F21" i="1"/>
  <c r="D21" i="1" l="1"/>
  <c r="E21" i="1" l="1"/>
  <c r="P14" i="1" l="1"/>
  <c r="P12" i="1"/>
  <c r="P17" i="1" l="1"/>
  <c r="C21" i="1"/>
  <c r="P9" i="1" l="1"/>
  <c r="P15" i="1" l="1"/>
  <c r="P20" i="1" l="1"/>
  <c r="P19" i="1"/>
  <c r="P18" i="1"/>
  <c r="P16" i="1"/>
  <c r="P13" i="1"/>
  <c r="P11" i="1"/>
  <c r="P10" i="1"/>
  <c r="P8" i="1"/>
  <c r="P7" i="1"/>
  <c r="O21" i="1" l="1"/>
  <c r="B21" i="1" l="1"/>
  <c r="P21" i="1" s="1"/>
  <c r="A22" i="1" s="1"/>
</calcChain>
</file>

<file path=xl/sharedStrings.xml><?xml version="1.0" encoding="utf-8"?>
<sst xmlns="http://schemas.openxmlformats.org/spreadsheetml/2006/main" count="41" uniqueCount="40">
  <si>
    <t>Total</t>
  </si>
  <si>
    <t>Natureza Receita</t>
  </si>
  <si>
    <t>ALUGUEIS E ARRENDAMENTOS-PRINCIPAL</t>
  </si>
  <si>
    <t>ALUGUEIS E ARRENDAMENTOS-MULTAS E JUROS</t>
  </si>
  <si>
    <t>SERV.ADMINISTRAT.E COMERCIAIS GERAIS-PRINC.</t>
  </si>
  <si>
    <t>MULTAS E JUROS PREVISTOS EM CONTRATOS-PRINC.</t>
  </si>
  <si>
    <t>INDENIZ.P/DANOS CAUSADOS AO PATR.PUB.-PRINC.</t>
  </si>
  <si>
    <t>RESTIT.DE DESPESAS DE EXERC.ANTERIORES-PRINC.</t>
  </si>
  <si>
    <t>OUTRAS RECEITAS-PRIMARIAS-PRINCIPAL</t>
  </si>
  <si>
    <t>REMUNERACAO DE DEPOSITOS BANCARIOS-PRINCIPAL</t>
  </si>
  <si>
    <t>*Receita Orçamentária Líquida = Receita Orçamentária Bruta (conta 621200000) - Deduções (Restituições - conta 621310000 / Retificações - conta 611320000). Movimento Líquido = Receita líquida apurada no mês.</t>
  </si>
  <si>
    <t>** Na apuração da receita de Cessão do Direito de Operacionalização da Folha de Pagamento não foram consideradas as deduções oriundas das transferências dos recursos para o Tesouro Nacional.</t>
  </si>
  <si>
    <t>**CESSAO DO DIR.OPERACIONALIZACAO PAGTOS-PRINC.</t>
  </si>
  <si>
    <t>SOMA</t>
  </si>
  <si>
    <t>Receita Líquida Arrecadada no Exercício</t>
  </si>
  <si>
    <t>(A)</t>
  </si>
  <si>
    <t>Receita Prevista para o Exercício</t>
  </si>
  <si>
    <t>(B)</t>
  </si>
  <si>
    <t>Diferença</t>
  </si>
  <si>
    <t>Mês</t>
  </si>
  <si>
    <t>ALIENACAO DE BENS MOVEIS E SEMOVENTES - PRINCIPAL</t>
  </si>
  <si>
    <t>(C) = (A) - (B)</t>
  </si>
  <si>
    <t>OUTRAS INDENIZAÇÕES - PRINCIPAL</t>
  </si>
  <si>
    <t>Fevereiro</t>
  </si>
  <si>
    <t>Janeiro</t>
  </si>
  <si>
    <t>RESTIT.DE DESPESAS DE EXERC.ANTERIORES-MUL. JUR.</t>
  </si>
  <si>
    <t>FUNDO ROTATIVO DA CÂMARA DOS DEPUTADOS RECEITA ORÇAMENTÁRIA/2020</t>
  </si>
  <si>
    <t>MULTAS E JUROS PREVISTOS EM CONTRATOS-MUL.JUR.</t>
  </si>
  <si>
    <t>INDENIZ.P/DANOS CAUSADOS AO PATR.PUB.-MUL.JUR.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</si>
  <si>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</si>
  <si>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</si>
  <si>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</si>
  <si>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</si>
  <si>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</si>
  <si>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</si>
  <si>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</si>
  <si>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</si>
  <si>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</si>
  <si>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</si>
  <si>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 Orçamentária Líquida* até dezembro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</si>
</sst>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#,##0.00;\(#,##0.00\)"/>
  </numFmts>
  <fonts count="8" x14ac:knownFonts="1">
    <font>
      <sz val="10"/>
      <color rgb="FF000000"/>
      <name val="Arial"/>
    </font>
    <font>
      <sz val="16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b/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4" fontId="0" fillId="0" borderId="0" xfId="0" applyNumberFormat="1"/>
    <xf numFmtId="0" fontId="0" fillId="0" borderId="0" xfId="0" applyAlignment="1"/>
    <xf numFmtId="0" fontId="3" fillId="0" borderId="0" xfId="0" applyFont="1" applyAlignment="1"/>
    <xf numFmtId="164" fontId="0" fillId="0" borderId="0" xfId="1" applyFont="1"/>
    <xf numFmtId="164" fontId="0" fillId="0" borderId="0" xfId="0" applyNumberFormat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39" fontId="5" fillId="0" borderId="1" xfId="0" applyNumberFormat="1" applyFont="1" applyBorder="1"/>
    <xf numFmtId="4" fontId="5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39" fontId="0" fillId="0" borderId="0" xfId="0" applyNumberForma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39" fontId="0" fillId="0" borderId="0" xfId="0" applyNumberFormat="1" applyAlignme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40"/>
  <sheetViews>
    <sheetView showGridLines="0" tabSelected="1" zoomScale="140" zoomScaleNormal="140" workbookViewId="0">
      <selection activeCell="B9" sqref="B9"/>
    </sheetView>
  </sheetViews>
  <sheetFormatPr defaultRowHeight="12.75" x14ac:dyDescent="0.2"/>
  <cols>
    <col min="1" max="1" width="67.7109375" customWidth="1"/>
    <col min="2" max="16" width="26.7109375" customWidth="1"/>
    <col min="17" max="17" width="14" bestFit="1" customWidth="1"/>
    <col min="19" max="19" width="16.85546875" bestFit="1" customWidth="1"/>
  </cols>
  <sheetData>
    <row r="1" spans="1:16" ht="19.5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6" ht="14.25" x14ac:dyDescent="0.2">
      <c r="A3" s="27" t="s">
        <v>39</v>
      </c>
      <c r="B3" s="27"/>
      <c r="C3" s="17"/>
      <c r="D3" s="20"/>
      <c r="E3" s="19"/>
      <c r="F3" s="21"/>
      <c r="G3" s="21"/>
      <c r="H3" s="22"/>
      <c r="I3" s="22"/>
      <c r="J3" s="24"/>
      <c r="K3" s="24"/>
      <c r="L3" s="25"/>
      <c r="M3" s="26"/>
    </row>
    <row r="4" spans="1:16" ht="12.75" customHeight="1" x14ac:dyDescent="0.2">
      <c r="A4" s="31" t="s">
        <v>1</v>
      </c>
      <c r="B4" s="34" t="s">
        <v>19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  <c r="N4" s="7" t="s">
        <v>0</v>
      </c>
      <c r="O4" s="8" t="s">
        <v>0</v>
      </c>
      <c r="P4" s="28" t="s">
        <v>18</v>
      </c>
    </row>
    <row r="5" spans="1:16" ht="40.5" customHeight="1" x14ac:dyDescent="0.2">
      <c r="A5" s="32"/>
      <c r="B5" s="28" t="s">
        <v>24</v>
      </c>
      <c r="C5" s="28" t="s">
        <v>23</v>
      </c>
      <c r="D5" s="28" t="s">
        <v>29</v>
      </c>
      <c r="E5" s="28" t="s">
        <v>30</v>
      </c>
      <c r="F5" s="28" t="s">
        <v>31</v>
      </c>
      <c r="G5" s="28" t="s">
        <v>32</v>
      </c>
      <c r="H5" s="28" t="s">
        <v>33</v>
      </c>
      <c r="I5" s="28" t="s">
        <v>34</v>
      </c>
      <c r="J5" s="28" t="s">
        <v>35</v>
      </c>
      <c r="K5" s="28" t="s">
        <v>36</v>
      </c>
      <c r="L5" s="28" t="s">
        <v>37</v>
      </c>
      <c r="M5" s="28" t="s">
        <v>38</v>
      </c>
      <c r="N5" s="9" t="s">
        <v>14</v>
      </c>
      <c r="O5" s="9" t="s">
        <v>16</v>
      </c>
      <c r="P5" s="29"/>
    </row>
    <row r="6" spans="1:16" x14ac:dyDescent="0.2">
      <c r="A6" s="3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0" t="s">
        <v>15</v>
      </c>
      <c r="O6" s="10" t="s">
        <v>17</v>
      </c>
      <c r="P6" s="10" t="s">
        <v>21</v>
      </c>
    </row>
    <row r="7" spans="1:16" ht="12.75" customHeight="1" x14ac:dyDescent="0.2">
      <c r="A7" s="11" t="s">
        <v>2</v>
      </c>
      <c r="B7" s="12">
        <v>203168.2</v>
      </c>
      <c r="C7" s="12">
        <v>156181.98000000001</v>
      </c>
      <c r="D7" s="12">
        <v>89605.27</v>
      </c>
      <c r="E7" s="12">
        <v>81068.73</v>
      </c>
      <c r="F7" s="12">
        <v>61174.62</v>
      </c>
      <c r="G7" s="12">
        <v>74234.78</v>
      </c>
      <c r="H7" s="12">
        <v>111408.5</v>
      </c>
      <c r="I7" s="12">
        <v>126857.84</v>
      </c>
      <c r="J7" s="12">
        <v>108908.96</v>
      </c>
      <c r="K7" s="12">
        <v>91848.56</v>
      </c>
      <c r="L7" s="12">
        <v>119923.4</v>
      </c>
      <c r="M7" s="12">
        <v>72597.42</v>
      </c>
      <c r="N7" s="13">
        <f>SUM(B7:M7)</f>
        <v>1296978.2599999998</v>
      </c>
      <c r="O7" s="13">
        <v>2363817</v>
      </c>
      <c r="P7" s="14">
        <f>N7-O7</f>
        <v>-1066838.7400000002</v>
      </c>
    </row>
    <row r="8" spans="1:16" x14ac:dyDescent="0.2">
      <c r="A8" s="11" t="s">
        <v>3</v>
      </c>
      <c r="B8" s="12">
        <v>46.4</v>
      </c>
      <c r="C8" s="12">
        <v>150.65</v>
      </c>
      <c r="D8" s="12">
        <v>104.55</v>
      </c>
      <c r="E8" s="12">
        <v>0</v>
      </c>
      <c r="F8" s="12">
        <v>43.21</v>
      </c>
      <c r="G8" s="12">
        <v>12.34</v>
      </c>
      <c r="H8" s="12">
        <v>391.52</v>
      </c>
      <c r="I8" s="12">
        <v>388.61</v>
      </c>
      <c r="J8" s="12">
        <v>553.71</v>
      </c>
      <c r="K8" s="12">
        <v>165.53</v>
      </c>
      <c r="L8" s="12">
        <v>471.14</v>
      </c>
      <c r="M8" s="12">
        <v>15.22</v>
      </c>
      <c r="N8" s="13">
        <f t="shared" ref="N8:N20" si="0">SUM(B8:M8)</f>
        <v>2342.8799999999997</v>
      </c>
      <c r="O8" s="13">
        <v>3294</v>
      </c>
      <c r="P8" s="14">
        <f t="shared" ref="P8:P21" si="1">N8-O8</f>
        <v>-951.12000000000035</v>
      </c>
    </row>
    <row r="9" spans="1:16" ht="14.25" customHeight="1" x14ac:dyDescent="0.2">
      <c r="A9" s="11" t="s">
        <v>12</v>
      </c>
      <c r="B9" s="12">
        <v>3699980.6</v>
      </c>
      <c r="C9" s="12">
        <v>3457857.44</v>
      </c>
      <c r="D9" s="12">
        <v>2458874.29</v>
      </c>
      <c r="E9" s="12">
        <v>2400582.1800000002</v>
      </c>
      <c r="F9" s="12">
        <v>2332392.06</v>
      </c>
      <c r="G9" s="12">
        <v>468384.74</v>
      </c>
      <c r="H9" s="12">
        <v>4459364.92</v>
      </c>
      <c r="I9" s="12">
        <v>2316201.5</v>
      </c>
      <c r="J9" s="12">
        <v>2324874.88</v>
      </c>
      <c r="K9" s="12">
        <v>2343900.12</v>
      </c>
      <c r="L9" s="12">
        <v>2338357.98</v>
      </c>
      <c r="M9" s="12">
        <v>2325611.35</v>
      </c>
      <c r="N9" s="13">
        <f t="shared" si="0"/>
        <v>30926382.060000002</v>
      </c>
      <c r="O9" s="13">
        <v>126984</v>
      </c>
      <c r="P9" s="14">
        <f t="shared" si="1"/>
        <v>30799398.060000002</v>
      </c>
    </row>
    <row r="10" spans="1:16" x14ac:dyDescent="0.2">
      <c r="A10" s="11" t="s">
        <v>4</v>
      </c>
      <c r="B10" s="12">
        <v>17358.93</v>
      </c>
      <c r="C10" s="12">
        <v>68392</v>
      </c>
      <c r="D10" s="12">
        <v>35659.65</v>
      </c>
      <c r="E10" s="12">
        <v>6444.35</v>
      </c>
      <c r="F10" s="12">
        <v>271.36</v>
      </c>
      <c r="G10" s="12">
        <v>41520.050000000003</v>
      </c>
      <c r="H10" s="12">
        <v>2585.08</v>
      </c>
      <c r="I10" s="12">
        <v>809.68</v>
      </c>
      <c r="J10" s="12">
        <v>287.49</v>
      </c>
      <c r="K10" s="12">
        <v>792.06</v>
      </c>
      <c r="L10" s="12">
        <v>670.42</v>
      </c>
      <c r="M10" s="12">
        <v>935.31</v>
      </c>
      <c r="N10" s="13">
        <f t="shared" si="0"/>
        <v>175726.37999999998</v>
      </c>
      <c r="O10" s="13">
        <v>331326</v>
      </c>
      <c r="P10" s="14">
        <f t="shared" si="1"/>
        <v>-155599.62000000002</v>
      </c>
    </row>
    <row r="11" spans="1:16" x14ac:dyDescent="0.2">
      <c r="A11" s="11" t="s">
        <v>5</v>
      </c>
      <c r="B11" s="12">
        <v>54188.72</v>
      </c>
      <c r="C11" s="12">
        <v>45717.94</v>
      </c>
      <c r="D11" s="12">
        <v>47716.41</v>
      </c>
      <c r="E11" s="12">
        <v>20203.63</v>
      </c>
      <c r="F11" s="12">
        <v>2953.48</v>
      </c>
      <c r="G11" s="12">
        <v>58362.1</v>
      </c>
      <c r="H11" s="12">
        <v>0</v>
      </c>
      <c r="I11" s="12">
        <v>33740.31</v>
      </c>
      <c r="J11" s="12">
        <v>21874.98</v>
      </c>
      <c r="K11" s="12">
        <v>3725.48</v>
      </c>
      <c r="L11" s="12">
        <v>4287.59</v>
      </c>
      <c r="M11" s="12">
        <v>13383.28</v>
      </c>
      <c r="N11" s="13">
        <f t="shared" si="0"/>
        <v>306153.92000000004</v>
      </c>
      <c r="O11" s="13">
        <v>1774118</v>
      </c>
      <c r="P11" s="14">
        <f t="shared" si="1"/>
        <v>-1467964.08</v>
      </c>
    </row>
    <row r="12" spans="1:16" x14ac:dyDescent="0.2">
      <c r="A12" s="11" t="s">
        <v>27</v>
      </c>
      <c r="B12" s="12">
        <v>152.53</v>
      </c>
      <c r="C12" s="12">
        <v>93.57</v>
      </c>
      <c r="D12" s="12">
        <v>0</v>
      </c>
      <c r="E12" s="12">
        <v>127.64</v>
      </c>
      <c r="F12" s="12">
        <v>14.09</v>
      </c>
      <c r="G12" s="12">
        <v>632.62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f t="shared" si="0"/>
        <v>1020.45</v>
      </c>
      <c r="O12" s="13">
        <v>0</v>
      </c>
      <c r="P12" s="14">
        <f t="shared" si="1"/>
        <v>1020.45</v>
      </c>
    </row>
    <row r="13" spans="1:16" x14ac:dyDescent="0.2">
      <c r="A13" s="11" t="s">
        <v>6</v>
      </c>
      <c r="B13" s="12">
        <v>3270.99</v>
      </c>
      <c r="C13" s="12">
        <v>2288.41</v>
      </c>
      <c r="D13" s="12">
        <v>9650.92</v>
      </c>
      <c r="E13" s="12">
        <v>3348.12</v>
      </c>
      <c r="F13" s="12">
        <v>265.10000000000002</v>
      </c>
      <c r="G13" s="12">
        <v>1362.89</v>
      </c>
      <c r="H13" s="12">
        <v>72.98</v>
      </c>
      <c r="I13" s="12">
        <v>30617.41</v>
      </c>
      <c r="J13" s="12">
        <v>1935.29</v>
      </c>
      <c r="K13" s="12">
        <v>15.81</v>
      </c>
      <c r="L13" s="12">
        <v>1983.08</v>
      </c>
      <c r="M13" s="12">
        <v>53.88</v>
      </c>
      <c r="N13" s="13">
        <f t="shared" si="0"/>
        <v>54864.87999999999</v>
      </c>
      <c r="O13" s="13">
        <v>0</v>
      </c>
      <c r="P13" s="14">
        <f t="shared" si="1"/>
        <v>54864.87999999999</v>
      </c>
    </row>
    <row r="14" spans="1:16" x14ac:dyDescent="0.2">
      <c r="A14" s="11" t="s">
        <v>28</v>
      </c>
      <c r="B14" s="12">
        <v>102.34</v>
      </c>
      <c r="C14" s="12">
        <v>63.12</v>
      </c>
      <c r="D14" s="12">
        <v>96.6</v>
      </c>
      <c r="E14" s="12">
        <v>0</v>
      </c>
      <c r="F14" s="12">
        <v>0</v>
      </c>
      <c r="G14" s="12">
        <v>149.59</v>
      </c>
      <c r="H14" s="12">
        <v>0</v>
      </c>
      <c r="I14" s="12">
        <v>8.7899999999999991</v>
      </c>
      <c r="J14" s="12">
        <v>67.27</v>
      </c>
      <c r="K14" s="12">
        <v>0</v>
      </c>
      <c r="L14" s="12">
        <v>0</v>
      </c>
      <c r="M14" s="12">
        <v>0</v>
      </c>
      <c r="N14" s="13">
        <f t="shared" si="0"/>
        <v>487.71</v>
      </c>
      <c r="O14" s="13">
        <v>0</v>
      </c>
      <c r="P14" s="14">
        <f t="shared" si="1"/>
        <v>487.71</v>
      </c>
    </row>
    <row r="15" spans="1:16" x14ac:dyDescent="0.2">
      <c r="A15" s="11" t="s">
        <v>22</v>
      </c>
      <c r="B15" s="12">
        <v>0</v>
      </c>
      <c r="C15" s="12">
        <v>276.17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f t="shared" si="0"/>
        <v>276.17</v>
      </c>
      <c r="O15" s="13">
        <v>0</v>
      </c>
      <c r="P15" s="14">
        <f t="shared" si="1"/>
        <v>276.17</v>
      </c>
    </row>
    <row r="16" spans="1:16" x14ac:dyDescent="0.2">
      <c r="A16" s="11" t="s">
        <v>7</v>
      </c>
      <c r="B16" s="12">
        <v>2260098.7200000002</v>
      </c>
      <c r="C16" s="12">
        <v>632953.89</v>
      </c>
      <c r="D16" s="12">
        <v>632889.12</v>
      </c>
      <c r="E16" s="12">
        <v>450710.06</v>
      </c>
      <c r="F16" s="12">
        <v>1061853.46</v>
      </c>
      <c r="G16" s="12">
        <v>370964.81</v>
      </c>
      <c r="H16" s="12">
        <v>311576.84000000003</v>
      </c>
      <c r="I16" s="12">
        <v>176707.43</v>
      </c>
      <c r="J16" s="12">
        <v>144523.81</v>
      </c>
      <c r="K16" s="12">
        <v>213523.92</v>
      </c>
      <c r="L16" s="12">
        <v>298343.06</v>
      </c>
      <c r="M16" s="12">
        <v>8701228.2699999996</v>
      </c>
      <c r="N16" s="13">
        <f t="shared" si="0"/>
        <v>15255373.389999997</v>
      </c>
      <c r="O16" s="13">
        <v>12477240</v>
      </c>
      <c r="P16" s="14">
        <f t="shared" si="1"/>
        <v>2778133.3899999969</v>
      </c>
    </row>
    <row r="17" spans="1:23" x14ac:dyDescent="0.2">
      <c r="A17" s="11" t="s">
        <v>25</v>
      </c>
      <c r="B17" s="12">
        <v>2340.4499999999998</v>
      </c>
      <c r="C17" s="12">
        <v>845.32</v>
      </c>
      <c r="D17" s="12">
        <v>855.63</v>
      </c>
      <c r="E17" s="12">
        <v>198.28</v>
      </c>
      <c r="F17" s="12">
        <v>133.94999999999999</v>
      </c>
      <c r="G17" s="12">
        <v>142.78</v>
      </c>
      <c r="H17" s="12">
        <v>6361.6</v>
      </c>
      <c r="I17" s="12">
        <v>1060.6199999999999</v>
      </c>
      <c r="J17" s="12">
        <v>4889.9399999999996</v>
      </c>
      <c r="K17" s="12">
        <v>4105.76</v>
      </c>
      <c r="L17" s="12">
        <v>1080.46</v>
      </c>
      <c r="M17" s="12">
        <v>2240.5700000000002</v>
      </c>
      <c r="N17" s="13">
        <f t="shared" si="0"/>
        <v>24255.360000000001</v>
      </c>
      <c r="O17" s="13">
        <v>0</v>
      </c>
      <c r="P17" s="14">
        <f t="shared" si="1"/>
        <v>24255.360000000001</v>
      </c>
    </row>
    <row r="18" spans="1:23" x14ac:dyDescent="0.2">
      <c r="A18" s="11" t="s">
        <v>8</v>
      </c>
      <c r="B18" s="12">
        <v>118840.9</v>
      </c>
      <c r="C18" s="12">
        <v>40011.97</v>
      </c>
      <c r="D18" s="12">
        <v>40079.25</v>
      </c>
      <c r="E18" s="12">
        <v>40637.83</v>
      </c>
      <c r="F18" s="12">
        <v>41184.54</v>
      </c>
      <c r="G18" s="12">
        <v>40938.92</v>
      </c>
      <c r="H18" s="12">
        <v>75716.97</v>
      </c>
      <c r="I18" s="12">
        <v>41697.550000000003</v>
      </c>
      <c r="J18" s="12">
        <v>42505.440000000002</v>
      </c>
      <c r="K18" s="12">
        <v>44296.4</v>
      </c>
      <c r="L18" s="12">
        <v>80634.17</v>
      </c>
      <c r="M18" s="12">
        <v>4126132.3</v>
      </c>
      <c r="N18" s="13">
        <f t="shared" si="0"/>
        <v>4732676.24</v>
      </c>
      <c r="O18" s="13">
        <v>186267</v>
      </c>
      <c r="P18" s="14">
        <f t="shared" si="1"/>
        <v>4546409.24</v>
      </c>
    </row>
    <row r="19" spans="1:23" ht="13.5" customHeight="1" x14ac:dyDescent="0.2">
      <c r="A19" s="11" t="s">
        <v>9</v>
      </c>
      <c r="B19" s="12">
        <v>5725476.3899999997</v>
      </c>
      <c r="C19" s="12">
        <v>4759063.9400000004</v>
      </c>
      <c r="D19" s="12">
        <v>4116265.31</v>
      </c>
      <c r="E19" s="12">
        <v>3884289.05</v>
      </c>
      <c r="F19" s="12">
        <v>3093967.63</v>
      </c>
      <c r="G19" s="12">
        <v>3084348</v>
      </c>
      <c r="H19" s="12">
        <v>4052438.85</v>
      </c>
      <c r="I19" s="12">
        <v>4480818.88</v>
      </c>
      <c r="J19" s="12">
        <v>3787840.78</v>
      </c>
      <c r="K19" s="12">
        <v>4717250.6500000004</v>
      </c>
      <c r="L19" s="12">
        <v>5307278.96</v>
      </c>
      <c r="M19" s="12">
        <v>5059486.92</v>
      </c>
      <c r="N19" s="13">
        <f t="shared" si="0"/>
        <v>52068525.359999999</v>
      </c>
      <c r="O19" s="15">
        <v>40508699</v>
      </c>
      <c r="P19" s="14">
        <f>N19-O19</f>
        <v>11559826.359999999</v>
      </c>
    </row>
    <row r="20" spans="1:23" ht="13.5" customHeight="1" x14ac:dyDescent="0.2">
      <c r="A20" s="11" t="s">
        <v>20</v>
      </c>
      <c r="B20" s="12">
        <v>187488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422228.01</v>
      </c>
      <c r="K20" s="12">
        <v>0</v>
      </c>
      <c r="L20" s="12">
        <v>0</v>
      </c>
      <c r="M20" s="12">
        <v>0</v>
      </c>
      <c r="N20" s="13">
        <f t="shared" si="0"/>
        <v>609716.01</v>
      </c>
      <c r="O20" s="13">
        <v>130014</v>
      </c>
      <c r="P20" s="14">
        <f t="shared" si="1"/>
        <v>479702.01</v>
      </c>
    </row>
    <row r="21" spans="1:23" x14ac:dyDescent="0.2">
      <c r="A21" s="16" t="s">
        <v>13</v>
      </c>
      <c r="B21" s="13">
        <f t="shared" ref="B21:O21" si="2">SUM(B7:B20)</f>
        <v>12272513.170000002</v>
      </c>
      <c r="C21" s="13">
        <f t="shared" si="2"/>
        <v>9163896.4000000004</v>
      </c>
      <c r="D21" s="13">
        <f t="shared" si="2"/>
        <v>7431797</v>
      </c>
      <c r="E21" s="13">
        <f t="shared" si="2"/>
        <v>6887609.8700000001</v>
      </c>
      <c r="F21" s="13">
        <f t="shared" ref="F21:N21" si="3">SUM(F7:F20)</f>
        <v>6594253.5</v>
      </c>
      <c r="G21" s="13">
        <f t="shared" si="3"/>
        <v>4141053.62</v>
      </c>
      <c r="H21" s="13">
        <f t="shared" si="3"/>
        <v>9019917.2599999998</v>
      </c>
      <c r="I21" s="13">
        <f t="shared" si="3"/>
        <v>7208908.620000001</v>
      </c>
      <c r="J21" s="13">
        <f t="shared" si="3"/>
        <v>6860490.5599999996</v>
      </c>
      <c r="K21" s="13">
        <f t="shared" si="3"/>
        <v>7419624.29</v>
      </c>
      <c r="L21" s="13">
        <f>SUM(L7:L20)</f>
        <v>8153030.2599999998</v>
      </c>
      <c r="M21" s="13">
        <f>SUM(M7:M20)</f>
        <v>20301684.520000003</v>
      </c>
      <c r="N21" s="13">
        <f>SUM(N7:N20)</f>
        <v>105454779.07000001</v>
      </c>
      <c r="O21" s="13">
        <f t="shared" si="2"/>
        <v>57901759</v>
      </c>
      <c r="P21" s="14">
        <f t="shared" si="1"/>
        <v>47553020.070000008</v>
      </c>
      <c r="Q21" s="18"/>
    </row>
    <row r="22" spans="1:23" x14ac:dyDescent="0.2">
      <c r="A22" s="38" t="b">
        <f>S22=N9-P21</f>
        <v>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23" x14ac:dyDescent="0.2">
      <c r="A23" s="37" t="s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x14ac:dyDescent="0.2">
      <c r="A24" s="4" t="s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3"/>
      <c r="O24" s="23"/>
      <c r="P24" s="3"/>
      <c r="Q24" s="3"/>
      <c r="R24" s="3"/>
    </row>
    <row r="25" spans="1:23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23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23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23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23" x14ac:dyDescent="0.2">
      <c r="B29" s="18"/>
      <c r="C29" s="18"/>
      <c r="D29" s="18"/>
      <c r="E29" s="18"/>
      <c r="F29" s="18"/>
      <c r="G29" s="18"/>
      <c r="H29" s="2"/>
      <c r="I29" s="2"/>
      <c r="J29" s="2"/>
      <c r="K29" s="2"/>
      <c r="L29" s="2"/>
      <c r="M29" s="2"/>
    </row>
    <row r="30" spans="1:23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3" x14ac:dyDescent="0.2">
      <c r="B31" s="1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3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5"/>
    </row>
    <row r="33" spans="3:19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S33" s="5"/>
    </row>
    <row r="34" spans="3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S34" s="5"/>
    </row>
    <row r="35" spans="3:19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S35" s="5"/>
    </row>
    <row r="36" spans="3:19" x14ac:dyDescent="0.2">
      <c r="S36" s="5"/>
    </row>
    <row r="37" spans="3:19" x14ac:dyDescent="0.2">
      <c r="N37" s="2"/>
    </row>
    <row r="40" spans="3:19" x14ac:dyDescent="0.2">
      <c r="S40" s="6"/>
    </row>
  </sheetData>
  <mergeCells count="18">
    <mergeCell ref="A23:W23"/>
    <mergeCell ref="A22:P22"/>
    <mergeCell ref="C5:C6"/>
    <mergeCell ref="E5:E6"/>
    <mergeCell ref="D5:D6"/>
    <mergeCell ref="F5:F6"/>
    <mergeCell ref="G5:G6"/>
    <mergeCell ref="H5:H6"/>
    <mergeCell ref="I5:I6"/>
    <mergeCell ref="J5:J6"/>
    <mergeCell ref="M5:M6"/>
    <mergeCell ref="A3:B3"/>
    <mergeCell ref="P4:P5"/>
    <mergeCell ref="B5:B6"/>
    <mergeCell ref="A4:A6"/>
    <mergeCell ref="K5:K6"/>
    <mergeCell ref="L5:L6"/>
    <mergeCell ref="B4:M4"/>
  </mergeCells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FRCD - RECEITA_REALIZAÇÃO_MÊS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Pinheiro Marques</dc:creator>
  <cp:lastModifiedBy>Francisco De Assis Pinheiro Marques</cp:lastModifiedBy>
  <cp:lastPrinted>2018-02-15T16:17:15Z</cp:lastPrinted>
  <dcterms:created xsi:type="dcterms:W3CDTF">2018-02-07T19:14:35Z</dcterms:created>
  <dcterms:modified xsi:type="dcterms:W3CDTF">2021-02-18T13:39:52Z</dcterms:modified>
</cp:coreProperties>
</file>