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ublicação Prestação de Contas do FRCD\2019\Portal da Câmara\Receitas\12_Dezembro_2019\"/>
    </mc:Choice>
  </mc:AlternateContent>
  <bookViews>
    <workbookView xWindow="240" yWindow="90" windowWidth="11715" windowHeight="9120"/>
  </bookViews>
  <sheets>
    <sheet name="FRCD - RECEITA_REALIZAÇÃO_MÊS" sheetId="1" r:id="rId1"/>
  </sheets>
  <calcPr calcId="152511"/>
</workbook>
</file>

<file path=xl/calcChain.xml><?xml version="1.0" encoding="utf-8"?>
<calcChain xmlns="http://schemas.openxmlformats.org/spreadsheetml/2006/main">
  <c r="N20" i="1" l="1"/>
  <c r="N19" i="1"/>
  <c r="N18" i="1"/>
  <c r="N17" i="1"/>
  <c r="N16" i="1"/>
  <c r="N15" i="1"/>
  <c r="N14" i="1"/>
  <c r="N13" i="1"/>
  <c r="N12" i="1"/>
  <c r="N11" i="1"/>
  <c r="N10" i="1"/>
  <c r="N9" i="1"/>
  <c r="N21" i="1" s="1"/>
  <c r="N8" i="1"/>
  <c r="N7" i="1"/>
  <c r="M21" i="1"/>
  <c r="L21" i="1"/>
  <c r="K21" i="1"/>
  <c r="P21" i="1" l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J21" i="1" l="1"/>
  <c r="I21" i="1" l="1"/>
  <c r="H21" i="1" l="1"/>
  <c r="H9" i="1"/>
  <c r="C21" i="1"/>
  <c r="D21" i="1"/>
  <c r="E21" i="1"/>
  <c r="F21" i="1"/>
  <c r="G21" i="1"/>
  <c r="B21" i="1"/>
  <c r="O21" i="1" l="1"/>
</calcChain>
</file>

<file path=xl/sharedStrings.xml><?xml version="1.0" encoding="utf-8"?>
<sst xmlns="http://schemas.openxmlformats.org/spreadsheetml/2006/main" count="41" uniqueCount="40">
  <si>
    <t>Total</t>
  </si>
  <si>
    <t>Natureza Receita</t>
  </si>
  <si>
    <t>ALUGUEIS E ARRENDAMENTOS-PRINCIPAL</t>
  </si>
  <si>
    <t>ALUGUEIS E ARRENDAMENTOS-MULTAS E JUROS</t>
  </si>
  <si>
    <t>CESSAO DO DIR.OPERACIONALIZACAO PAGTOS-PRINC.</t>
  </si>
  <si>
    <t>SERV.ADMINISTRAT.E COMERCIAIS GERAIS-PRINC.</t>
  </si>
  <si>
    <t>MULTAS E JUROS PREVISTOS EM CONTRATOS-PRINC.</t>
  </si>
  <si>
    <t>INDENIZ.P/DANOS CAUSADOS AO PATR.PUB.-PRINC.</t>
  </si>
  <si>
    <t>INDENIZ.P/DANOS CAUSADOS AO PATR.PUB.-MUL.JUR</t>
  </si>
  <si>
    <t>OUTRAS INDENIZACOES-PRINCIPAL</t>
  </si>
  <si>
    <t>RESTIT.DE DESPESAS DE EXERC.ANTERIORES-PRINC.</t>
  </si>
  <si>
    <t>RESTIT.DE DESPESAS EXERC.ANTERIORES-MUL.JUR.</t>
  </si>
  <si>
    <t>OUTRAS RECEITAS-PRIMARIAS-PRINCIPAL</t>
  </si>
  <si>
    <t>ALIENACAO DE BENS MOVEIS E SEMOVENTES-PRINC.</t>
  </si>
  <si>
    <t>REMUNERACAO DE DEPOSITOS BANCARIOS-PRINCIPAL</t>
  </si>
  <si>
    <t>FUNDO ROTATIVO DA CÂMARA DOS DEPUTADOS RECEITA ORÇAMENTÁRIA/2019</t>
  </si>
  <si>
    <t>MÊS</t>
  </si>
  <si>
    <t>JANEIRO</t>
  </si>
  <si>
    <t>FEVEREIRO</t>
  </si>
  <si>
    <t>MARÇO</t>
  </si>
  <si>
    <t>ABRIL</t>
  </si>
  <si>
    <t>MAIO</t>
  </si>
  <si>
    <t>JUNHO</t>
  </si>
  <si>
    <t>Receita Líquida no Exercício</t>
  </si>
  <si>
    <t>(A)</t>
  </si>
  <si>
    <t>Receita Prevista para o Exercício</t>
  </si>
  <si>
    <t>(B)</t>
  </si>
  <si>
    <t>Diferença</t>
  </si>
  <si>
    <t>(C) = (A) - (B)</t>
  </si>
  <si>
    <t xml:space="preserve">Fonte: SISGRU, SIAFI e Tesouro Gerencial. </t>
  </si>
  <si>
    <t>*Receita Orçamentária Líquida = Receita Orçamentária Bruta (conta 621200000) - Deduções (Restituições - conta 621310000 / Retificações - conta 611320000). Movimento Líquido = Receita líquida apurada no mês.</t>
  </si>
  <si>
    <t>** Na apuração da receita de Cessão do Direito de Operacionalização da Folha de Pagamento não foram consideradas as deduções oriundas das transferências dos recursos para o Tesouro Nacional.</t>
  </si>
  <si>
    <t>JULHO</t>
  </si>
  <si>
    <t>AGOSTO</t>
  </si>
  <si>
    <t>MULTAS E JUROS PREVISTOS EM CONTRATOS-MUL.JUR</t>
  </si>
  <si>
    <t>SETEMBRO</t>
  </si>
  <si>
    <t>Receita Orçamentária Líquida* até dezembro de 2019.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</si>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</sst>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8" x14ac:knownFonts="1">
    <font>
      <sz val="10"/>
      <color rgb="FF000000"/>
      <name val="Arial"/>
    </font>
    <font>
      <sz val="16"/>
      <color rgb="FF000000"/>
      <name val="Tahoma"/>
      <family val="2"/>
    </font>
    <font>
      <b/>
      <sz val="11"/>
      <color rgb="FF000000"/>
      <name val="Tahom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Arial"/>
      <family val="2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Alignment="1"/>
    <xf numFmtId="0" fontId="3" fillId="0" borderId="2" xfId="0" applyFont="1" applyFill="1" applyBorder="1" applyAlignment="1">
      <alignment horizontal="lef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9" fontId="0" fillId="0" borderId="0" xfId="0" applyNumberFormat="1"/>
    <xf numFmtId="4" fontId="0" fillId="0" borderId="0" xfId="0" applyNumberFormat="1"/>
    <xf numFmtId="164" fontId="4" fillId="0" borderId="9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3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43"/>
  <sheetViews>
    <sheetView showGridLines="0" tabSelected="1" topLeftCell="H1" workbookViewId="0">
      <selection activeCell="H34" sqref="H34"/>
    </sheetView>
  </sheetViews>
  <sheetFormatPr defaultRowHeight="12.75" x14ac:dyDescent="0.2"/>
  <cols>
    <col min="1" max="1" width="51.42578125" customWidth="1"/>
    <col min="2" max="13" width="20.5703125" customWidth="1"/>
    <col min="14" max="16" width="17.85546875" customWidth="1"/>
  </cols>
  <sheetData>
    <row r="1" spans="1:16" ht="19.5" x14ac:dyDescent="0.2">
      <c r="A1" s="1" t="s">
        <v>15</v>
      </c>
    </row>
    <row r="3" spans="1:16" ht="14.25" x14ac:dyDescent="0.2">
      <c r="A3" s="17" t="s">
        <v>36</v>
      </c>
      <c r="B3" s="17"/>
    </row>
    <row r="4" spans="1:16" ht="12.75" customHeight="1" x14ac:dyDescent="0.2">
      <c r="A4" s="18" t="s">
        <v>1</v>
      </c>
      <c r="B4" s="26" t="s">
        <v>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4" t="s">
        <v>0</v>
      </c>
      <c r="O4" s="4" t="s">
        <v>0</v>
      </c>
      <c r="P4" s="24" t="s">
        <v>27</v>
      </c>
    </row>
    <row r="5" spans="1:16" ht="21.75" x14ac:dyDescent="0.2">
      <c r="A5" s="19"/>
      <c r="B5" s="20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22</v>
      </c>
      <c r="H5" s="20" t="s">
        <v>32</v>
      </c>
      <c r="I5" s="20" t="s">
        <v>33</v>
      </c>
      <c r="J5" s="20" t="s">
        <v>35</v>
      </c>
      <c r="K5" s="20" t="s">
        <v>37</v>
      </c>
      <c r="L5" s="20" t="s">
        <v>38</v>
      </c>
      <c r="M5" s="20" t="s">
        <v>39</v>
      </c>
      <c r="N5" s="29" t="s">
        <v>23</v>
      </c>
      <c r="O5" s="5" t="s">
        <v>25</v>
      </c>
      <c r="P5" s="25"/>
    </row>
    <row r="6" spans="1:16" x14ac:dyDescent="0.2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30" t="s">
        <v>24</v>
      </c>
      <c r="O6" s="6" t="s">
        <v>26</v>
      </c>
      <c r="P6" s="6" t="s">
        <v>28</v>
      </c>
    </row>
    <row r="7" spans="1:16" ht="12.75" customHeight="1" x14ac:dyDescent="0.2">
      <c r="A7" s="3" t="s">
        <v>2</v>
      </c>
      <c r="B7" s="13">
        <v>149311.81</v>
      </c>
      <c r="C7" s="13">
        <v>137891.48000000001</v>
      </c>
      <c r="D7" s="13">
        <v>232860.58</v>
      </c>
      <c r="E7" s="13">
        <v>184757.73</v>
      </c>
      <c r="F7" s="13">
        <v>205466.15</v>
      </c>
      <c r="G7" s="13">
        <v>156401.46</v>
      </c>
      <c r="H7" s="12">
        <v>191521.35</v>
      </c>
      <c r="I7" s="12">
        <v>182752.33</v>
      </c>
      <c r="J7" s="13">
        <v>174553.78</v>
      </c>
      <c r="K7" s="13">
        <v>175837.01</v>
      </c>
      <c r="L7" s="13">
        <v>235080.14</v>
      </c>
      <c r="M7" s="13">
        <v>170819.83</v>
      </c>
      <c r="N7" s="10">
        <f>SUM(B7:M7)</f>
        <v>2197253.6500000004</v>
      </c>
      <c r="O7" s="2">
        <v>2426727</v>
      </c>
      <c r="P7" s="2">
        <f t="shared" ref="P7:P21" si="0">N7-O7</f>
        <v>-229473.34999999963</v>
      </c>
    </row>
    <row r="8" spans="1:16" x14ac:dyDescent="0.2">
      <c r="A8" s="3" t="s">
        <v>3</v>
      </c>
      <c r="B8" s="13">
        <v>60.34</v>
      </c>
      <c r="C8" s="13">
        <v>154.91</v>
      </c>
      <c r="D8" s="13">
        <v>633.77</v>
      </c>
      <c r="E8" s="13">
        <v>80.930000000000007</v>
      </c>
      <c r="F8" s="13">
        <v>244.27</v>
      </c>
      <c r="G8" s="13">
        <v>65.5</v>
      </c>
      <c r="H8" s="12">
        <v>73.430000000000007</v>
      </c>
      <c r="I8" s="12">
        <v>385.78</v>
      </c>
      <c r="J8" s="13">
        <v>98.73</v>
      </c>
      <c r="K8" s="13">
        <v>9.1199999999999992</v>
      </c>
      <c r="L8" s="13">
        <v>656.98</v>
      </c>
      <c r="M8" s="13">
        <v>76.72</v>
      </c>
      <c r="N8" s="10">
        <f t="shared" ref="N8:N21" si="1">SUM(B8:M8)</f>
        <v>2540.48</v>
      </c>
      <c r="O8" s="2">
        <v>8474</v>
      </c>
      <c r="P8" s="2">
        <f t="shared" si="0"/>
        <v>-5933.52</v>
      </c>
    </row>
    <row r="9" spans="1:16" ht="12.75" customHeight="1" x14ac:dyDescent="0.2">
      <c r="A9" s="3" t="s">
        <v>4</v>
      </c>
      <c r="B9" s="13">
        <v>3610831.67</v>
      </c>
      <c r="C9" s="13">
        <v>3520610.82</v>
      </c>
      <c r="D9" s="13">
        <v>2896161.43</v>
      </c>
      <c r="E9" s="13">
        <v>2517723.62</v>
      </c>
      <c r="F9" s="13">
        <v>2488513.0499999998</v>
      </c>
      <c r="G9" s="13">
        <v>2462693.36</v>
      </c>
      <c r="H9" s="12">
        <f>583690.7+2181634.95</f>
        <v>2765325.6500000004</v>
      </c>
      <c r="I9" s="12">
        <v>2485300.5699999998</v>
      </c>
      <c r="J9" s="13">
        <v>2464011.48</v>
      </c>
      <c r="K9" s="13">
        <v>2475633.1</v>
      </c>
      <c r="L9" s="13">
        <v>2483302.65</v>
      </c>
      <c r="M9" s="13">
        <v>2479003.19</v>
      </c>
      <c r="N9" s="10">
        <f t="shared" si="1"/>
        <v>32649110.590000004</v>
      </c>
      <c r="O9" s="2">
        <v>0</v>
      </c>
      <c r="P9" s="2">
        <f t="shared" si="0"/>
        <v>32649110.590000004</v>
      </c>
    </row>
    <row r="10" spans="1:16" x14ac:dyDescent="0.2">
      <c r="A10" s="3" t="s">
        <v>5</v>
      </c>
      <c r="B10" s="13">
        <v>5231.63</v>
      </c>
      <c r="C10" s="13">
        <v>52534.5</v>
      </c>
      <c r="D10" s="13">
        <v>32692.33</v>
      </c>
      <c r="E10" s="13">
        <v>39462.589999999997</v>
      </c>
      <c r="F10" s="13">
        <v>21845.040000000001</v>
      </c>
      <c r="G10" s="13">
        <v>21762.74</v>
      </c>
      <c r="H10" s="12">
        <v>24684.9</v>
      </c>
      <c r="I10" s="12">
        <v>47337.91</v>
      </c>
      <c r="J10" s="13">
        <v>34262.61</v>
      </c>
      <c r="K10" s="13">
        <v>72006.080000000002</v>
      </c>
      <c r="L10" s="13">
        <v>32076.400000000001</v>
      </c>
      <c r="M10" s="13">
        <v>25114.19</v>
      </c>
      <c r="N10" s="10">
        <f t="shared" si="1"/>
        <v>409010.92000000004</v>
      </c>
      <c r="O10" s="2">
        <v>394833</v>
      </c>
      <c r="P10" s="2">
        <f t="shared" si="0"/>
        <v>14177.920000000042</v>
      </c>
    </row>
    <row r="11" spans="1:16" x14ac:dyDescent="0.2">
      <c r="A11" s="3" t="s">
        <v>6</v>
      </c>
      <c r="B11" s="13">
        <v>1260</v>
      </c>
      <c r="C11" s="13">
        <v>8919.83</v>
      </c>
      <c r="D11" s="13">
        <v>48963.16</v>
      </c>
      <c r="E11" s="13">
        <v>2432.36</v>
      </c>
      <c r="F11" s="13">
        <v>36675.49</v>
      </c>
      <c r="G11" s="13">
        <v>30248.45</v>
      </c>
      <c r="H11" s="12">
        <v>429893.5</v>
      </c>
      <c r="I11" s="12">
        <v>91403</v>
      </c>
      <c r="J11" s="16">
        <v>244133.38</v>
      </c>
      <c r="K11" s="13">
        <v>42156.05</v>
      </c>
      <c r="L11" s="13">
        <v>121140.86</v>
      </c>
      <c r="M11" s="13">
        <v>226325.8</v>
      </c>
      <c r="N11" s="10">
        <f t="shared" si="1"/>
        <v>1283551.8800000001</v>
      </c>
      <c r="O11" s="2">
        <v>592632</v>
      </c>
      <c r="P11" s="2">
        <f t="shared" si="0"/>
        <v>690919.88000000012</v>
      </c>
    </row>
    <row r="12" spans="1:16" x14ac:dyDescent="0.2">
      <c r="A12" s="3" t="s">
        <v>34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2">
        <v>5.43</v>
      </c>
      <c r="J12" s="13">
        <v>0</v>
      </c>
      <c r="K12" s="13">
        <v>38.99</v>
      </c>
      <c r="L12" s="13">
        <v>27.44</v>
      </c>
      <c r="M12" s="13">
        <v>8.77</v>
      </c>
      <c r="N12" s="10">
        <f t="shared" si="1"/>
        <v>80.63</v>
      </c>
      <c r="O12" s="2">
        <v>0</v>
      </c>
      <c r="P12" s="2">
        <f t="shared" si="0"/>
        <v>80.63</v>
      </c>
    </row>
    <row r="13" spans="1:16" x14ac:dyDescent="0.2">
      <c r="A13" s="3" t="s">
        <v>7</v>
      </c>
      <c r="B13" s="13">
        <v>0</v>
      </c>
      <c r="C13" s="13">
        <v>3382.29</v>
      </c>
      <c r="D13" s="13">
        <v>0</v>
      </c>
      <c r="E13" s="13">
        <v>-30.89</v>
      </c>
      <c r="F13" s="13">
        <v>6358.96</v>
      </c>
      <c r="G13" s="13">
        <v>980.9</v>
      </c>
      <c r="H13" s="12">
        <v>3055.39</v>
      </c>
      <c r="I13" s="12">
        <v>6086.56</v>
      </c>
      <c r="J13" s="16">
        <v>4087.6</v>
      </c>
      <c r="K13" s="13">
        <v>3239.66</v>
      </c>
      <c r="L13" s="13">
        <v>4058.09</v>
      </c>
      <c r="M13" s="13">
        <v>-2686.72</v>
      </c>
      <c r="N13" s="10">
        <f t="shared" si="1"/>
        <v>28531.839999999997</v>
      </c>
      <c r="O13" s="2">
        <v>0</v>
      </c>
      <c r="P13" s="2">
        <f t="shared" si="0"/>
        <v>28531.839999999997</v>
      </c>
    </row>
    <row r="14" spans="1:16" x14ac:dyDescent="0.2">
      <c r="A14" s="3" t="s">
        <v>8</v>
      </c>
      <c r="B14" s="13">
        <v>0</v>
      </c>
      <c r="C14" s="13">
        <v>0</v>
      </c>
      <c r="D14" s="13">
        <v>0</v>
      </c>
      <c r="E14" s="13">
        <v>0</v>
      </c>
      <c r="F14" s="13">
        <v>16.78</v>
      </c>
      <c r="G14" s="13">
        <v>0</v>
      </c>
      <c r="H14" s="12">
        <v>0</v>
      </c>
      <c r="I14" s="12">
        <v>13.53</v>
      </c>
      <c r="J14" s="13">
        <v>0</v>
      </c>
      <c r="K14" s="13">
        <v>0</v>
      </c>
      <c r="L14" s="13">
        <v>0</v>
      </c>
      <c r="M14" s="13">
        <v>0</v>
      </c>
      <c r="N14" s="10">
        <f t="shared" si="1"/>
        <v>30.310000000000002</v>
      </c>
      <c r="O14" s="2">
        <v>0</v>
      </c>
      <c r="P14" s="2">
        <f t="shared" si="0"/>
        <v>30.310000000000002</v>
      </c>
    </row>
    <row r="15" spans="1:16" x14ac:dyDescent="0.2">
      <c r="A15" s="3" t="s">
        <v>9</v>
      </c>
      <c r="B15" s="13">
        <v>353.44</v>
      </c>
      <c r="C15" s="13">
        <v>0</v>
      </c>
      <c r="D15" s="13">
        <v>2</v>
      </c>
      <c r="E15" s="13">
        <v>353.7</v>
      </c>
      <c r="F15" s="13">
        <v>462.57</v>
      </c>
      <c r="G15" s="13">
        <v>2262.77</v>
      </c>
      <c r="H15" s="12">
        <v>0</v>
      </c>
      <c r="I15" s="12">
        <v>0</v>
      </c>
      <c r="J15" s="16">
        <v>476.87</v>
      </c>
      <c r="K15" s="13">
        <v>88.15</v>
      </c>
      <c r="L15" s="13">
        <v>5688.79</v>
      </c>
      <c r="M15" s="13">
        <v>-427.17</v>
      </c>
      <c r="N15" s="10">
        <f t="shared" si="1"/>
        <v>9261.1200000000008</v>
      </c>
      <c r="O15" s="2">
        <v>0</v>
      </c>
      <c r="P15" s="2">
        <f t="shared" si="0"/>
        <v>9261.1200000000008</v>
      </c>
    </row>
    <row r="16" spans="1:16" x14ac:dyDescent="0.2">
      <c r="A16" s="3" t="s">
        <v>10</v>
      </c>
      <c r="B16" s="13">
        <v>1113983.02</v>
      </c>
      <c r="C16" s="13">
        <v>920539.77</v>
      </c>
      <c r="D16" s="13">
        <v>264698.48</v>
      </c>
      <c r="E16" s="13">
        <v>787551.7</v>
      </c>
      <c r="F16" s="13">
        <v>224042.18</v>
      </c>
      <c r="G16" s="13">
        <v>309663.2</v>
      </c>
      <c r="H16" s="12">
        <v>145890.44</v>
      </c>
      <c r="I16" s="12">
        <v>2809444.62</v>
      </c>
      <c r="J16" s="16">
        <v>561144.91</v>
      </c>
      <c r="K16" s="13">
        <v>1542225.18</v>
      </c>
      <c r="L16" s="13">
        <v>131206.85</v>
      </c>
      <c r="M16" s="13">
        <v>168978.97</v>
      </c>
      <c r="N16" s="10">
        <f t="shared" si="1"/>
        <v>8979369.3200000003</v>
      </c>
      <c r="O16" s="2">
        <v>5540334</v>
      </c>
      <c r="P16" s="2">
        <f t="shared" si="0"/>
        <v>3439035.3200000003</v>
      </c>
    </row>
    <row r="17" spans="1:19" x14ac:dyDescent="0.2">
      <c r="A17" s="3" t="s">
        <v>11</v>
      </c>
      <c r="B17" s="13">
        <v>0</v>
      </c>
      <c r="C17" s="13">
        <v>65.23</v>
      </c>
      <c r="D17" s="13">
        <v>599.27</v>
      </c>
      <c r="E17" s="13">
        <v>1590.55</v>
      </c>
      <c r="F17" s="13">
        <v>0</v>
      </c>
      <c r="G17" s="13">
        <v>8030.57</v>
      </c>
      <c r="H17" s="12">
        <v>2894</v>
      </c>
      <c r="I17" s="12">
        <v>1248.3499999999999</v>
      </c>
      <c r="J17" s="16">
        <v>2177.25</v>
      </c>
      <c r="K17" s="13">
        <v>833.48</v>
      </c>
      <c r="L17" s="13">
        <v>2719.02</v>
      </c>
      <c r="M17" s="13">
        <v>1813.61</v>
      </c>
      <c r="N17" s="10">
        <f t="shared" si="1"/>
        <v>21971.33</v>
      </c>
      <c r="O17" s="2">
        <v>0</v>
      </c>
      <c r="P17" s="2">
        <f t="shared" si="0"/>
        <v>21971.33</v>
      </c>
    </row>
    <row r="18" spans="1:19" x14ac:dyDescent="0.2">
      <c r="A18" s="3" t="s">
        <v>12</v>
      </c>
      <c r="B18" s="13">
        <v>222.44</v>
      </c>
      <c r="C18" s="13">
        <v>47.39</v>
      </c>
      <c r="D18" s="13">
        <v>278.69</v>
      </c>
      <c r="E18" s="13">
        <v>429.24</v>
      </c>
      <c r="F18" s="13">
        <v>313.14</v>
      </c>
      <c r="G18" s="13">
        <v>88775.08</v>
      </c>
      <c r="H18" s="12">
        <v>25812.87</v>
      </c>
      <c r="I18" s="12">
        <v>29822.76</v>
      </c>
      <c r="J18" s="16">
        <v>30967.58</v>
      </c>
      <c r="K18" s="13">
        <v>611072.68999999994</v>
      </c>
      <c r="L18" s="13">
        <v>30615.46</v>
      </c>
      <c r="M18" s="13">
        <v>57135.87</v>
      </c>
      <c r="N18" s="10">
        <f t="shared" si="1"/>
        <v>875493.20999999985</v>
      </c>
      <c r="O18" s="2">
        <v>1025</v>
      </c>
      <c r="P18" s="2">
        <f t="shared" si="0"/>
        <v>874468.20999999985</v>
      </c>
    </row>
    <row r="19" spans="1:19" x14ac:dyDescent="0.2">
      <c r="A19" s="3" t="s">
        <v>13</v>
      </c>
      <c r="B19" s="13">
        <v>0</v>
      </c>
      <c r="C19" s="13">
        <v>20626</v>
      </c>
      <c r="D19" s="13">
        <v>0</v>
      </c>
      <c r="E19" s="13">
        <v>0</v>
      </c>
      <c r="F19" s="13">
        <v>0</v>
      </c>
      <c r="G19" s="13">
        <v>0</v>
      </c>
      <c r="H19" s="12">
        <v>0</v>
      </c>
      <c r="I19" s="12">
        <v>107109</v>
      </c>
      <c r="J19" s="13">
        <v>0</v>
      </c>
      <c r="K19" s="13">
        <v>0</v>
      </c>
      <c r="L19" s="13">
        <v>0</v>
      </c>
      <c r="M19" s="13">
        <v>0</v>
      </c>
      <c r="N19" s="10">
        <f t="shared" si="1"/>
        <v>127735</v>
      </c>
      <c r="O19" s="2">
        <v>104918</v>
      </c>
      <c r="P19" s="2">
        <f t="shared" si="0"/>
        <v>22817</v>
      </c>
    </row>
    <row r="20" spans="1:19" ht="12" customHeight="1" x14ac:dyDescent="0.2">
      <c r="A20" s="3" t="s">
        <v>14</v>
      </c>
      <c r="B20" s="13">
        <v>4149043.61</v>
      </c>
      <c r="C20" s="13">
        <v>5249838.6500000004</v>
      </c>
      <c r="D20" s="13">
        <v>4472892.71</v>
      </c>
      <c r="E20" s="13">
        <v>5685096.8099999996</v>
      </c>
      <c r="F20" s="13">
        <v>5216486.5599999996</v>
      </c>
      <c r="G20" s="13">
        <v>4896091.01</v>
      </c>
      <c r="H20" s="12">
        <v>4358520.97</v>
      </c>
      <c r="I20" s="12">
        <v>4793852.1399999997</v>
      </c>
      <c r="J20" s="13">
        <v>4850290.2300000004</v>
      </c>
      <c r="K20" s="13">
        <v>3907950.75</v>
      </c>
      <c r="L20" s="13">
        <v>4520488.07</v>
      </c>
      <c r="M20" s="13">
        <v>5184597.7300000004</v>
      </c>
      <c r="N20" s="10">
        <f t="shared" si="1"/>
        <v>57285149.239999995</v>
      </c>
      <c r="O20" s="2">
        <v>55362166</v>
      </c>
      <c r="P20" s="2">
        <f t="shared" si="0"/>
        <v>1922983.2399999946</v>
      </c>
    </row>
    <row r="21" spans="1:19" x14ac:dyDescent="0.2">
      <c r="A21" s="9"/>
      <c r="B21" s="11">
        <f>SUM(B7:B20)</f>
        <v>9030297.9600000009</v>
      </c>
      <c r="C21" s="11">
        <f t="shared" ref="C21:H21" si="2">SUM(C7:C20)</f>
        <v>9914610.870000001</v>
      </c>
      <c r="D21" s="11">
        <f t="shared" si="2"/>
        <v>7949782.4199999999</v>
      </c>
      <c r="E21" s="11">
        <f t="shared" si="2"/>
        <v>9219448.3399999999</v>
      </c>
      <c r="F21" s="11">
        <f t="shared" si="2"/>
        <v>8200424.1899999995</v>
      </c>
      <c r="G21" s="11">
        <f t="shared" si="2"/>
        <v>7976975.04</v>
      </c>
      <c r="H21" s="11">
        <f t="shared" si="2"/>
        <v>7947672.5</v>
      </c>
      <c r="I21" s="11">
        <f>SUM(I7:I20)</f>
        <v>10554761.98</v>
      </c>
      <c r="J21" s="11">
        <f>SUM(J7:J20)</f>
        <v>8366204.4200000009</v>
      </c>
      <c r="K21" s="11">
        <f>SUM(K7:K20)</f>
        <v>8831090.2599999998</v>
      </c>
      <c r="L21" s="11">
        <f>SUM(L7:L20)</f>
        <v>7567060.75</v>
      </c>
      <c r="M21" s="11">
        <f>SUM(M7:M20)</f>
        <v>8310760.79</v>
      </c>
      <c r="N21" s="10">
        <f>SUM(N7:N20)</f>
        <v>103869089.52000001</v>
      </c>
      <c r="O21" s="2">
        <f>SUM(O7:O20)</f>
        <v>64431109</v>
      </c>
      <c r="P21" s="2">
        <f t="shared" si="0"/>
        <v>39437980.520000011</v>
      </c>
    </row>
    <row r="22" spans="1:19" x14ac:dyDescent="0.2">
      <c r="A22" s="21" t="s">
        <v>29</v>
      </c>
      <c r="B22" s="22"/>
      <c r="C22" s="22"/>
      <c r="D22" s="22"/>
      <c r="E22" s="22"/>
      <c r="F22" s="22"/>
      <c r="N22" s="15"/>
      <c r="P22" s="15"/>
    </row>
    <row r="23" spans="1:19" x14ac:dyDescent="0.2">
      <c r="A23" s="23" t="s">
        <v>30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x14ac:dyDescent="0.2">
      <c r="A24" s="7" t="s">
        <v>31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31"/>
    </row>
    <row r="27" spans="1:19" x14ac:dyDescent="0.2">
      <c r="B27" s="15"/>
      <c r="D27" s="15"/>
    </row>
    <row r="28" spans="1:19" x14ac:dyDescent="0.2">
      <c r="D28" s="15"/>
    </row>
    <row r="29" spans="1:19" x14ac:dyDescent="0.2">
      <c r="B29" s="15"/>
      <c r="D29" s="15"/>
      <c r="N29" s="14"/>
    </row>
    <row r="30" spans="1:19" x14ac:dyDescent="0.2">
      <c r="B30" s="15"/>
      <c r="D30" s="15"/>
    </row>
    <row r="31" spans="1:19" x14ac:dyDescent="0.2">
      <c r="B31" s="15"/>
      <c r="D31" s="15"/>
      <c r="N31" s="14"/>
    </row>
    <row r="32" spans="1:19" x14ac:dyDescent="0.2">
      <c r="B32" s="15"/>
      <c r="D32" s="15"/>
    </row>
    <row r="33" spans="2:4" x14ac:dyDescent="0.2">
      <c r="B33" s="15"/>
      <c r="D33" s="15"/>
    </row>
    <row r="34" spans="2:4" x14ac:dyDescent="0.2">
      <c r="B34" s="15"/>
      <c r="D34" s="15"/>
    </row>
    <row r="35" spans="2:4" x14ac:dyDescent="0.2">
      <c r="B35" s="15"/>
      <c r="D35" s="15"/>
    </row>
    <row r="36" spans="2:4" x14ac:dyDescent="0.2">
      <c r="B36" s="15"/>
      <c r="D36" s="15"/>
    </row>
    <row r="37" spans="2:4" x14ac:dyDescent="0.2">
      <c r="B37" s="15"/>
      <c r="D37" s="15"/>
    </row>
    <row r="38" spans="2:4" x14ac:dyDescent="0.2">
      <c r="B38" s="15"/>
      <c r="D38" s="15"/>
    </row>
    <row r="39" spans="2:4" x14ac:dyDescent="0.2">
      <c r="B39" s="15"/>
      <c r="D39" s="15"/>
    </row>
    <row r="40" spans="2:4" x14ac:dyDescent="0.2">
      <c r="B40" s="15"/>
      <c r="D40" s="15"/>
    </row>
    <row r="41" spans="2:4" x14ac:dyDescent="0.2">
      <c r="B41" s="15"/>
      <c r="D41" s="15"/>
    </row>
    <row r="42" spans="2:4" x14ac:dyDescent="0.2">
      <c r="B42" s="15"/>
      <c r="D42" s="15"/>
    </row>
    <row r="43" spans="2:4" x14ac:dyDescent="0.2">
      <c r="D43" s="15"/>
    </row>
  </sheetData>
  <mergeCells count="18">
    <mergeCell ref="A23:S23"/>
    <mergeCell ref="P4:P5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L5:L6"/>
    <mergeCell ref="M5:M6"/>
    <mergeCell ref="B4:M4"/>
    <mergeCell ref="A3:B3"/>
    <mergeCell ref="A4:A6"/>
    <mergeCell ref="H5:H6"/>
    <mergeCell ref="A22:F22"/>
  </mergeCells>
  <pageMargins left="0.511811024" right="0.511811024" top="0.78740157499999996" bottom="0.78740157499999996" header="0.31496062000000002" footer="0.31496062000000002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FRCD - RECEITA_REALIZAÇÃO_MÊS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Pinheiro Marques</dc:creator>
  <cp:lastModifiedBy>Francisco De Assis Pinheiro Marques</cp:lastModifiedBy>
  <cp:lastPrinted>2019-07-22T18:19:07Z</cp:lastPrinted>
  <dcterms:created xsi:type="dcterms:W3CDTF">2019-07-22T17:56:56Z</dcterms:created>
  <dcterms:modified xsi:type="dcterms:W3CDTF">2020-01-21T20:32:37Z</dcterms:modified>
</cp:coreProperties>
</file>