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uelo\Meus documentos\EXCEL7\Documentos\Relatórios\GESTÃO\2003\"/>
    </mc:Choice>
  </mc:AlternateContent>
  <bookViews>
    <workbookView xWindow="-15" yWindow="-15" windowWidth="11955" windowHeight="6555" tabRatio="653"/>
  </bookViews>
  <sheets>
    <sheet name="ANEXO I" sheetId="14" r:id="rId1"/>
  </sheets>
  <definedNames>
    <definedName name="_xlnm.Print_Area" localSheetId="0">'ANEXO I'!$A$1:$B$42</definedName>
  </definedNames>
  <calcPr calcId="152511"/>
</workbook>
</file>

<file path=xl/calcChain.xml><?xml version="1.0" encoding="utf-8"?>
<calcChain xmlns="http://schemas.openxmlformats.org/spreadsheetml/2006/main">
  <c r="B14" i="14" l="1"/>
  <c r="B11" i="14" s="1"/>
  <c r="B22" i="14" s="1"/>
  <c r="B24" i="14" s="1"/>
  <c r="B25" i="14"/>
  <c r="B26" i="14"/>
  <c r="B31" i="14"/>
  <c r="B34" i="14"/>
</calcChain>
</file>

<file path=xl/sharedStrings.xml><?xml version="1.0" encoding="utf-8"?>
<sst xmlns="http://schemas.openxmlformats.org/spreadsheetml/2006/main" count="39" uniqueCount="39">
  <si>
    <t>CÂMARA DOS DEPUTADOS</t>
  </si>
  <si>
    <t>RELATÓRIO DE GESTÃO FISCAL</t>
  </si>
  <si>
    <t>Pessoal Ativo</t>
  </si>
  <si>
    <t>Pessoal Inativo e Pensionistas</t>
  </si>
  <si>
    <t>Diretor-Geral</t>
  </si>
  <si>
    <t>SÉRGIO SAMPAIO CONTREIRAS DE ALMEIDA</t>
  </si>
  <si>
    <t>(-) Indenizações por Demissão e Incentivos à Demissão Voluntária</t>
  </si>
  <si>
    <t>(-) Decorrentes de Decisão Judicial</t>
  </si>
  <si>
    <t>(-) Despesas de Exercícios Anteriores</t>
  </si>
  <si>
    <t>(-) Inativos com Recursos Vinculados</t>
  </si>
  <si>
    <t>(-) Convocação Extraordinária (inciso II, § 6º, art. 57 da CF)</t>
  </si>
  <si>
    <t>R$ Milhares</t>
  </si>
  <si>
    <t>DESPESA LIQUIDADA</t>
  </si>
  <si>
    <t>SALVADOR ROQUE BATISTA JÚNIOR                                                      EVANDRO LOPES COSTA</t>
  </si>
  <si>
    <t xml:space="preserve"> DESPESA LÍQUIDA COM PESSOAL (I)</t>
  </si>
  <si>
    <t xml:space="preserve"> RECEITA CORRENTE LÍQUIDA - RCL (III)</t>
  </si>
  <si>
    <t>Despesas não Computadas (art. 19, § 1º da LRF)</t>
  </si>
  <si>
    <t xml:space="preserve"> OUTRAS DESPESAS DE  PESSOAL DECORRENTES DE CONTRATOS DE TERCEIRIZAÇÃO (art. 18, § 1º da LRF) (II) </t>
  </si>
  <si>
    <t>TOTAL DA DESPESA LÍQUIDA COM PESSOAL (I + II)</t>
  </si>
  <si>
    <t xml:space="preserve"> FIXAÇÃO OU ALTERAÇÃO DE REMUNERAÇÃO OU SUBSÍDIO POR LEI ESPECÍFICA E REVISÃO</t>
  </si>
  <si>
    <t xml:space="preserve"> GERAL ANUAL (inciso X, art. 37 da CF)</t>
  </si>
  <si>
    <t xml:space="preserve"> REVISÃO GERAL ANUAL sobre a RCL (V)</t>
  </si>
  <si>
    <t xml:space="preserve"> % da FIXAÇÃO OU ALTERAÇÃO  DE  REMUNERAÇÃO  OU  SUBSÍDIO  POR  LEI  ESPECÍFICA  E</t>
  </si>
  <si>
    <t>UNIÃO - PODER LEGISLATIVO</t>
  </si>
  <si>
    <t>ORÇAMENTOS FISCAL E DA SEGURIDADE SOCIAL</t>
  </si>
  <si>
    <t xml:space="preserve">DEMONSTRATIVO DA DESPESA COM  PESSOAL </t>
  </si>
  <si>
    <t>DESPESA COM  PESSOAL</t>
  </si>
  <si>
    <t>LRF, art. 55, inciso I, alínea "a" - Anexo I</t>
  </si>
  <si>
    <t xml:space="preserve"> LIMITE LEGAL (incisos I, II e III, art. 20 da LRF)  -  (1,21%)</t>
  </si>
  <si>
    <t>LIMITE PERMITIDO (art. 71 da LRF)   -   (0,67%)</t>
  </si>
  <si>
    <t xml:space="preserve">TOTAL   DA   DESPESA  LÍQUIDA  COM  PESSOAL,   deduzido   o  aumento   previsto    no   inciso    X, </t>
  </si>
  <si>
    <t xml:space="preserve">                              Secretário de Controle Interno                                                 Diretor  de Finanças, Orçamento e Contabilidade</t>
  </si>
  <si>
    <t xml:space="preserve">                       Contador CRC/DF - 9017                                                                  Contador CRC/DF - 007504/0-8</t>
  </si>
  <si>
    <t xml:space="preserve"> SETEMBRO/2002 A AGOSTO/2003</t>
  </si>
  <si>
    <r>
      <t>art. 37 da CF  -  (0,55%)  =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(IV) - (V) </t>
    </r>
  </si>
  <si>
    <t>Fonte: SIAFI, SIGESP e Portaria STN nº 476, de 16.09.2003.</t>
  </si>
  <si>
    <t>Set/2002 a Ago/2003</t>
  </si>
  <si>
    <t xml:space="preserve">  % do TOTAL DA DESPESA LÍQUIDA COM PESSOAL sobre a RCL (IV) = (I+II) / (III) x 100</t>
  </si>
  <si>
    <t xml:space="preserve"> LIMITE PRUDENCIAL (§ único, art. 22 da  LRF) - 95% DO LIMITE LEGAL  -  (1,15%)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</si>
</sst>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justify" vertical="center"/>
    </xf>
    <xf numFmtId="49" fontId="1" fillId="0" borderId="4" xfId="0" applyNumberFormat="1" applyFont="1" applyBorder="1" applyAlignment="1">
      <alignment horizontal="left" indent="2"/>
    </xf>
    <xf numFmtId="49" fontId="1" fillId="0" borderId="4" xfId="0" applyNumberFormat="1" applyFont="1" applyBorder="1" applyAlignment="1">
      <alignment horizontal="left" indent="4"/>
    </xf>
    <xf numFmtId="49" fontId="2" fillId="0" borderId="0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10" fontId="1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3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 vertical="justify" wrapText="1" indent="1"/>
    </xf>
    <xf numFmtId="49" fontId="4" fillId="0" borderId="0" xfId="0" applyNumberFormat="1" applyFont="1" applyBorder="1" applyAlignment="1">
      <alignment horizontal="left" vertical="justify" wrapText="1" indent="1"/>
    </xf>
    <xf numFmtId="49" fontId="1" fillId="0" borderId="0" xfId="0" applyNumberFormat="1" applyFont="1" applyAlignment="1">
      <alignment horizont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right" vertical="center"/>
    </xf>
    <xf numFmtId="1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abSelected="1" zoomScale="75" zoomScaleNormal="75" workbookViewId="0">
      <selection activeCell="C33" sqref="C33"/>
    </sheetView>
  </sheetViews>
  <sheetFormatPr defaultRowHeight="12.75" x14ac:dyDescent="0.2"/>
  <cols>
    <col min="1" max="1" width="103.7109375" customWidth="1"/>
    <col min="2" max="2" width="24.42578125" customWidth="1"/>
    <col min="3" max="3" width="25.7109375" customWidth="1"/>
    <col min="5" max="5" width="17.140625" customWidth="1"/>
  </cols>
  <sheetData>
    <row r="1" spans="1:5" ht="15.75" customHeight="1" x14ac:dyDescent="0.25">
      <c r="A1" s="25" t="s">
        <v>23</v>
      </c>
      <c r="B1" s="25"/>
    </row>
    <row r="2" spans="1:5" ht="15.75" x14ac:dyDescent="0.25">
      <c r="A2" s="25" t="s">
        <v>0</v>
      </c>
      <c r="B2" s="25"/>
    </row>
    <row r="3" spans="1:5" ht="15.75" x14ac:dyDescent="0.2">
      <c r="A3" s="27" t="s">
        <v>1</v>
      </c>
      <c r="B3" s="27"/>
    </row>
    <row r="4" spans="1:5" ht="15.75" x14ac:dyDescent="0.25">
      <c r="A4" s="30" t="s">
        <v>25</v>
      </c>
      <c r="B4" s="30"/>
    </row>
    <row r="5" spans="1:5" ht="15.75" x14ac:dyDescent="0.25">
      <c r="A5" s="30" t="s">
        <v>24</v>
      </c>
      <c r="B5" s="30"/>
    </row>
    <row r="6" spans="1:5" ht="15.75" customHeight="1" x14ac:dyDescent="0.25">
      <c r="A6" s="30" t="s">
        <v>33</v>
      </c>
      <c r="B6" s="30"/>
    </row>
    <row r="7" spans="1:5" ht="9" customHeight="1" x14ac:dyDescent="0.25">
      <c r="A7" s="1"/>
      <c r="B7" s="1"/>
    </row>
    <row r="8" spans="1:5" ht="16.5" thickBot="1" x14ac:dyDescent="0.3">
      <c r="A8" s="1" t="s">
        <v>27</v>
      </c>
      <c r="B8" s="3" t="s">
        <v>11</v>
      </c>
      <c r="E8" s="24"/>
    </row>
    <row r="9" spans="1:5" ht="24.95" customHeight="1" thickBot="1" x14ac:dyDescent="0.25">
      <c r="A9" s="31" t="s">
        <v>26</v>
      </c>
      <c r="B9" s="5" t="s">
        <v>12</v>
      </c>
    </row>
    <row r="10" spans="1:5" ht="24.95" customHeight="1" thickBot="1" x14ac:dyDescent="0.25">
      <c r="A10" s="32"/>
      <c r="B10" s="4" t="s">
        <v>36</v>
      </c>
    </row>
    <row r="11" spans="1:5" ht="15.75" x14ac:dyDescent="0.25">
      <c r="A11" s="6" t="s">
        <v>14</v>
      </c>
      <c r="B11" s="17">
        <f>B12+B13-B14</f>
        <v>1388451</v>
      </c>
    </row>
    <row r="12" spans="1:5" ht="15.75" x14ac:dyDescent="0.25">
      <c r="A12" s="7" t="s">
        <v>2</v>
      </c>
      <c r="B12" s="18">
        <v>1106455</v>
      </c>
    </row>
    <row r="13" spans="1:5" ht="15.75" x14ac:dyDescent="0.25">
      <c r="A13" s="7" t="s">
        <v>3</v>
      </c>
      <c r="B13" s="18">
        <v>507300</v>
      </c>
      <c r="C13" s="23"/>
    </row>
    <row r="14" spans="1:5" ht="15.75" x14ac:dyDescent="0.25">
      <c r="A14" s="7" t="s">
        <v>16</v>
      </c>
      <c r="B14" s="18">
        <f>B15+B16+B17+B18+B19</f>
        <v>225304</v>
      </c>
      <c r="C14" s="23"/>
    </row>
    <row r="15" spans="1:5" ht="15.75" x14ac:dyDescent="0.25">
      <c r="A15" s="8" t="s">
        <v>6</v>
      </c>
      <c r="B15" s="18">
        <v>23587</v>
      </c>
    </row>
    <row r="16" spans="1:5" ht="15.75" x14ac:dyDescent="0.25">
      <c r="A16" s="8" t="s">
        <v>7</v>
      </c>
      <c r="B16" s="18">
        <v>0</v>
      </c>
    </row>
    <row r="17" spans="1:2" ht="15.75" x14ac:dyDescent="0.25">
      <c r="A17" s="8" t="s">
        <v>8</v>
      </c>
      <c r="B17" s="18">
        <v>98656</v>
      </c>
    </row>
    <row r="18" spans="1:2" ht="15.75" x14ac:dyDescent="0.25">
      <c r="A18" s="8" t="s">
        <v>9</v>
      </c>
      <c r="B18" s="18">
        <v>51647</v>
      </c>
    </row>
    <row r="19" spans="1:2" ht="15.75" x14ac:dyDescent="0.25">
      <c r="A19" s="8" t="s">
        <v>10</v>
      </c>
      <c r="B19" s="18">
        <v>51414</v>
      </c>
    </row>
    <row r="20" spans="1:2" ht="15.75" x14ac:dyDescent="0.25">
      <c r="A20" s="7"/>
      <c r="B20" s="18"/>
    </row>
    <row r="21" spans="1:2" ht="16.5" thickBot="1" x14ac:dyDescent="0.3">
      <c r="A21" s="15" t="s">
        <v>17</v>
      </c>
      <c r="B21" s="18">
        <v>6295</v>
      </c>
    </row>
    <row r="22" spans="1:2" ht="39.950000000000003" customHeight="1" thickBot="1" x14ac:dyDescent="0.25">
      <c r="A22" s="10" t="s">
        <v>18</v>
      </c>
      <c r="B22" s="19">
        <f>B11+B21</f>
        <v>1394746</v>
      </c>
    </row>
    <row r="23" spans="1:2" ht="39.950000000000003" customHeight="1" thickBot="1" x14ac:dyDescent="0.25">
      <c r="A23" s="10" t="s">
        <v>15</v>
      </c>
      <c r="B23" s="19">
        <v>217665628</v>
      </c>
    </row>
    <row r="24" spans="1:2" ht="39.950000000000003" customHeight="1" thickBot="1" x14ac:dyDescent="0.25">
      <c r="A24" s="10" t="s">
        <v>37</v>
      </c>
      <c r="B24" s="33">
        <f>B22/B23</f>
        <v>6.4077457374207012E-3</v>
      </c>
    </row>
    <row r="25" spans="1:2" ht="39.950000000000003" customHeight="1" thickBot="1" x14ac:dyDescent="0.25">
      <c r="A25" s="10" t="s">
        <v>28</v>
      </c>
      <c r="B25" s="19">
        <f>B23*(1.21/100)</f>
        <v>2633754.0987999998</v>
      </c>
    </row>
    <row r="26" spans="1:2" ht="39.950000000000003" customHeight="1" thickBot="1" x14ac:dyDescent="0.25">
      <c r="A26" s="10" t="s">
        <v>38</v>
      </c>
      <c r="B26" s="19">
        <f>B23*(1.15/100)</f>
        <v>2503154.7220000001</v>
      </c>
    </row>
    <row r="27" spans="1:2" ht="21.95" customHeight="1" thickBot="1" x14ac:dyDescent="0.25">
      <c r="A27" s="9"/>
      <c r="B27" s="20"/>
    </row>
    <row r="28" spans="1:2" ht="20.100000000000001" customHeight="1" x14ac:dyDescent="0.2">
      <c r="A28" s="12" t="s">
        <v>19</v>
      </c>
      <c r="B28" s="21"/>
    </row>
    <row r="29" spans="1:2" ht="20.100000000000001" customHeight="1" thickBot="1" x14ac:dyDescent="0.25">
      <c r="A29" s="16" t="s">
        <v>20</v>
      </c>
      <c r="B29" s="22">
        <v>195080</v>
      </c>
    </row>
    <row r="30" spans="1:2" ht="20.100000000000001" customHeight="1" x14ac:dyDescent="0.2">
      <c r="A30" s="12" t="s">
        <v>22</v>
      </c>
      <c r="B30" s="13"/>
    </row>
    <row r="31" spans="1:2" ht="20.100000000000001" customHeight="1" thickBot="1" x14ac:dyDescent="0.25">
      <c r="A31" s="11" t="s">
        <v>21</v>
      </c>
      <c r="B31" s="34">
        <f>B29/B23</f>
        <v>8.9623704850634481E-4</v>
      </c>
    </row>
    <row r="32" spans="1:2" ht="20.100000000000001" customHeight="1" x14ac:dyDescent="0.2">
      <c r="A32" s="12" t="s">
        <v>30</v>
      </c>
      <c r="B32" s="13"/>
    </row>
    <row r="33" spans="1:4" ht="20.100000000000001" customHeight="1" thickBot="1" x14ac:dyDescent="0.25">
      <c r="A33" s="11" t="s">
        <v>34</v>
      </c>
      <c r="B33" s="22">
        <v>1197161</v>
      </c>
      <c r="C33" s="23"/>
    </row>
    <row r="34" spans="1:4" ht="39.950000000000003" customHeight="1" thickBot="1" x14ac:dyDescent="0.25">
      <c r="A34" s="10" t="s">
        <v>29</v>
      </c>
      <c r="B34" s="19">
        <f>B23*(0.67/100)</f>
        <v>1458359.7076000001</v>
      </c>
    </row>
    <row r="35" spans="1:4" ht="15.95" customHeight="1" x14ac:dyDescent="0.2">
      <c r="A35" s="28" t="s">
        <v>35</v>
      </c>
      <c r="B35" s="29"/>
    </row>
    <row r="36" spans="1:4" ht="50.1" customHeight="1" x14ac:dyDescent="0.25">
      <c r="A36" s="2"/>
      <c r="B36" s="2"/>
    </row>
    <row r="37" spans="1:4" ht="15.75" x14ac:dyDescent="0.25">
      <c r="A37" s="25" t="s">
        <v>5</v>
      </c>
      <c r="B37" s="25"/>
    </row>
    <row r="38" spans="1:4" ht="15" customHeight="1" x14ac:dyDescent="0.25">
      <c r="A38" s="25" t="s">
        <v>4</v>
      </c>
      <c r="B38" s="25"/>
    </row>
    <row r="39" spans="1:4" ht="30" customHeight="1" x14ac:dyDescent="0.25">
      <c r="A39" s="2"/>
      <c r="B39" s="2"/>
    </row>
    <row r="40" spans="1:4" ht="15.75" x14ac:dyDescent="0.2">
      <c r="A40" s="26" t="s">
        <v>13</v>
      </c>
      <c r="B40" s="26"/>
      <c r="C40" s="14"/>
      <c r="D40" s="14"/>
    </row>
    <row r="41" spans="1:4" ht="13.5" customHeight="1" x14ac:dyDescent="0.2">
      <c r="A41" s="26" t="s">
        <v>31</v>
      </c>
      <c r="B41" s="26"/>
    </row>
    <row r="42" spans="1:4" ht="15.75" x14ac:dyDescent="0.2">
      <c r="A42" s="26" t="s">
        <v>32</v>
      </c>
      <c r="B42" s="26"/>
    </row>
  </sheetData>
  <mergeCells count="13">
    <mergeCell ref="A6:B6"/>
    <mergeCell ref="A9:A10"/>
    <mergeCell ref="A5:B5"/>
    <mergeCell ref="A37:B37"/>
    <mergeCell ref="A40:B40"/>
    <mergeCell ref="A41:B41"/>
    <mergeCell ref="A42:B42"/>
    <mergeCell ref="A38:B38"/>
    <mergeCell ref="A1:B1"/>
    <mergeCell ref="A2:B2"/>
    <mergeCell ref="A3:B3"/>
    <mergeCell ref="A35:B35"/>
    <mergeCell ref="A4:B4"/>
  </mergeCells>
  <printOptions horizontalCentered="1"/>
  <pageMargins left="0.59055118110236227" right="0.19685039370078741" top="2.41" bottom="0.39370078740157483" header="2.44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</vt:lpstr>
      <vt:lpstr>'ANEXO I'!Area_de_impressao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Câmara dos Deputados</dc:title>
  <dc:creator>FERNANDO</dc:creator>
  <cp:lastModifiedBy>Karlo Eric Galvão Dantas</cp:lastModifiedBy>
  <cp:lastPrinted>2003-09-22T21:56:31Z</cp:lastPrinted>
  <dcterms:created xsi:type="dcterms:W3CDTF">2000-09-07T22:20:00Z</dcterms:created>
  <dcterms:modified xsi:type="dcterms:W3CDTF">2025-04-15T16:52:27Z</dcterms:modified>
</cp:coreProperties>
</file>