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Nuelo\Meus documentos\EXCEL7\Documentos\Relatórios\GESTÃO\2003\"/>
    </mc:Choice>
  </mc:AlternateContent>
  <bookViews>
    <workbookView xWindow="0" yWindow="0" windowWidth="28800" windowHeight="12315"/>
  </bookViews>
  <sheets>
    <sheet name="ANEXO I" sheetId="1" r:id="rId1"/>
  </sheets>
  <externalReferences>
    <externalReference r:id="rId2"/>
  </externalReferences>
  <definedNames>
    <definedName name="_xlnm.Print_Area" localSheetId="0">'ANEXO I'!$A$1:$B$42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31" i="1" s="1"/>
  <c r="B23" i="1"/>
  <c r="B34" i="1" s="1"/>
  <c r="B21" i="1"/>
  <c r="B22" i="1" s="1"/>
  <c r="B19" i="1"/>
  <c r="B14" i="1" s="1"/>
  <c r="B18" i="1"/>
  <c r="B17" i="1"/>
  <c r="B16" i="1"/>
  <c r="B15" i="1"/>
  <c r="B13" i="1"/>
  <c r="B12" i="1"/>
  <c r="B11" i="1"/>
  <c r="B24" i="1" l="1"/>
  <c r="B33" i="1"/>
  <c r="B25" i="1"/>
  <c r="B26" i="1"/>
</calcChain>
</file>

<file path=xl/sharedStrings.xml><?xml version="1.0" encoding="utf-8"?>
<sst xmlns="http://schemas.openxmlformats.org/spreadsheetml/2006/main" count="39" uniqueCount="39">
  <si>
    <t>UNIÃO - PODER LEGISLATIVO</t>
  </si>
  <si>
    <t>CÂMARA DOS DEPUTADOS</t>
  </si>
  <si>
    <t>RELATÓRIO DE GESTÃO FISCAL</t>
  </si>
  <si>
    <t xml:space="preserve">DEMONSTRATIVO DA DESPESA COM  PESSOAL </t>
  </si>
  <si>
    <t>ORÇAMENTOS FISCAL E DA SEGURIDADE SOCIAL</t>
  </si>
  <si>
    <t xml:space="preserve"> MAIO/2002 A ABRIL/2003</t>
  </si>
  <si>
    <t>LRF, art. 55, inciso I, alínea "a" - Anexo I</t>
  </si>
  <si>
    <t>R$ Milhares</t>
  </si>
  <si>
    <t>DESPESA COM  PESSOAL</t>
  </si>
  <si>
    <t>DESPESA LIQUIDADA</t>
  </si>
  <si>
    <t>Mai/2002 a Abr/2003</t>
  </si>
  <si>
    <t xml:space="preserve"> DESPESA LÍQUIDA COM PESSOAL (I)</t>
  </si>
  <si>
    <t>Pessoal Ativo</t>
  </si>
  <si>
    <t>Pessoal Inativo e Pensionistas</t>
  </si>
  <si>
    <t>Despesas não Computadas (art. 19, § 1º da LRF)</t>
  </si>
  <si>
    <t>(-) Indenizações por Demissão e Incentivos à Demissão Voluntária</t>
  </si>
  <si>
    <t>(-) Decorrentes de Decisão Judicial</t>
  </si>
  <si>
    <t>(-) Despesas de Exercícios Anteriores</t>
  </si>
  <si>
    <t>(-) Inativos com Recursos Vinculados</t>
  </si>
  <si>
    <t>(-) Convocação Extraordinária (inciso II, § 6º, art. 57 da CF)</t>
  </si>
  <si>
    <t xml:space="preserve"> OUTRAS DESPESAS DE  PESSOAL DECORRENTES DE CONTRATOS DE TERCEIRIZAÇÃO (art. 18, § 1º da LRF) (II) </t>
  </si>
  <si>
    <t>TOTAL DA DESPESA LÍQUIDA COM PESSOAL (I + II)</t>
  </si>
  <si>
    <t xml:space="preserve"> RECEITA CORRENTE LÍQUIDA - RCL (III)</t>
  </si>
  <si>
    <t xml:space="preserve">  % do TOTAL DA DESPESA LÍQUIDA COM PESSOAL sobre a RCL (IV) = (I+II) / (III)</t>
  </si>
  <si>
    <t xml:space="preserve"> LIMITE LEGAL (incisos I, II e III, art. 20 da LRF)  -  (1,21%)</t>
  </si>
  <si>
    <t xml:space="preserve"> LIMITE PRUDENCIAL (§ único, art. 22 da  LRF)  -  (1,15%)</t>
  </si>
  <si>
    <t xml:space="preserve"> FIXAÇÃO OU ALTERAÇÃO DE REMUNERAÇÃO OU SUBSÍDIO POR LEI ESPECÍFICA E REVISÃO</t>
  </si>
  <si>
    <t xml:space="preserve"> GERAL ANUAL (inciso X, art. 37 da CF)</t>
  </si>
  <si>
    <t xml:space="preserve"> % da FIXAÇÃO OU ALTERAÇÃO  DE  REMUNERAÇÃO  OU  SUBSÍDIO  POR  LEI  ESPECÍFICA  E</t>
  </si>
  <si>
    <t xml:space="preserve"> REVISÃO GERAL ANUAL sobre a RCL (V)</t>
  </si>
  <si>
    <t xml:space="preserve">TOTAL   DA   DESPESA  LÍQUIDA  COM  PESSOAL,   deduzido   o  aumento   previsto    no   inciso    X, </t>
  </si>
  <si>
    <r>
      <t>art. 37 da CF  -  (0,49%)  =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(IV) - (V) </t>
    </r>
  </si>
  <si>
    <t>LIMITE PERMITIDO (art. 71 da LRF)   -   (0,67%)</t>
  </si>
  <si>
    <t>Fonte: SIAFI, SIGESP e Portaria STN nº 273, de 19.05.2003.</t>
  </si>
  <si>
    <t>SÉRGIO SAMPAIO CONTREIRAS DE ALMEIDA</t>
  </si>
  <si>
    <t>Diretor-Geral</t>
  </si>
  <si>
    <t>SALVADOR ROQUE BATISTA JÚNIOR                                                      EVANDRO LOPES COSTA</t>
  </si>
  <si>
    <t xml:space="preserve">                              Secretário de Controle Interno                                                 Diretor  de Finanças, Orçamento e Contabilidade</t>
  </si>
  <si>
    <t xml:space="preserve">                       Contador CRC/DF - 9017                                                                  Contador CRC/DF - 007504/0-8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</si>
</sst>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/>
    <xf numFmtId="0" fontId="1" fillId="0" borderId="0" xfId="0" applyFont="1" applyAlignment="1">
      <alignment horizontal="right"/>
    </xf>
    <xf numFmtId="4" fontId="0" fillId="0" borderId="0" xfId="0" applyNumberFormat="1"/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justify" vertical="center"/>
    </xf>
    <xf numFmtId="3" fontId="1" fillId="0" borderId="5" xfId="0" applyNumberFormat="1" applyFont="1" applyBorder="1" applyAlignment="1">
      <alignment horizontal="right"/>
    </xf>
    <xf numFmtId="49" fontId="1" fillId="0" borderId="6" xfId="0" applyNumberFormat="1" applyFont="1" applyBorder="1" applyAlignment="1">
      <alignment horizontal="left" indent="2"/>
    </xf>
    <xf numFmtId="3" fontId="1" fillId="0" borderId="7" xfId="0" applyNumberFormat="1" applyFont="1" applyBorder="1" applyAlignment="1">
      <alignment horizontal="right"/>
    </xf>
    <xf numFmtId="3" fontId="0" fillId="0" borderId="0" xfId="0" applyNumberFormat="1"/>
    <xf numFmtId="49" fontId="1" fillId="0" borderId="6" xfId="0" applyNumberFormat="1" applyFont="1" applyBorder="1" applyAlignment="1">
      <alignment horizontal="left" indent="4"/>
    </xf>
    <xf numFmtId="49" fontId="2" fillId="0" borderId="6" xfId="0" applyNumberFormat="1" applyFont="1" applyBorder="1" applyAlignment="1">
      <alignment horizontal="left"/>
    </xf>
    <xf numFmtId="49" fontId="1" fillId="0" borderId="8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horizontal="right" vertical="center"/>
    </xf>
    <xf numFmtId="10" fontId="1" fillId="0" borderId="2" xfId="0" applyNumberFormat="1" applyFont="1" applyBorder="1" applyAlignment="1">
      <alignment horizontal="right" vertical="center"/>
    </xf>
    <xf numFmtId="49" fontId="3" fillId="0" borderId="0" xfId="0" applyNumberFormat="1" applyFont="1" applyBorder="1" applyAlignment="1">
      <alignment vertical="center"/>
    </xf>
    <xf numFmtId="1" fontId="1" fillId="0" borderId="0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1" fontId="1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horizontal="right" vertical="center"/>
    </xf>
    <xf numFmtId="10" fontId="1" fillId="0" borderId="5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vertical="center"/>
    </xf>
    <xf numFmtId="10" fontId="1" fillId="0" borderId="4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left" vertical="justify" wrapText="1" indent="1"/>
    </xf>
    <xf numFmtId="49" fontId="4" fillId="0" borderId="0" xfId="0" applyNumberFormat="1" applyFont="1" applyBorder="1" applyAlignment="1">
      <alignment horizontal="left" vertical="justify" wrapText="1" indent="1"/>
    </xf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G%20JAN-ABR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ES"/>
      <sheetName val="Deduções por grupo"/>
      <sheetName val="ANEXO I"/>
    </sheetNames>
    <sheetDataSet>
      <sheetData sheetId="0"/>
      <sheetData sheetId="1">
        <row r="11">
          <cell r="B11">
            <v>1005962.17175</v>
          </cell>
        </row>
        <row r="12">
          <cell r="B12">
            <v>934957.38839999994</v>
          </cell>
        </row>
        <row r="14">
          <cell r="B14">
            <v>0</v>
          </cell>
        </row>
        <row r="15">
          <cell r="B15">
            <v>45586.259160000001</v>
          </cell>
        </row>
        <row r="17">
          <cell r="B17">
            <v>0</v>
          </cell>
        </row>
        <row r="18">
          <cell r="D18">
            <v>25418.52419</v>
          </cell>
        </row>
        <row r="20">
          <cell r="B20">
            <v>485025.25828000001</v>
          </cell>
        </row>
        <row r="21">
          <cell r="B21">
            <v>381188.89772999997</v>
          </cell>
        </row>
        <row r="23">
          <cell r="B23">
            <v>0</v>
          </cell>
        </row>
        <row r="24">
          <cell r="B24">
            <v>52188.933550000002</v>
          </cell>
        </row>
        <row r="26">
          <cell r="D26">
            <v>51647.427000000003</v>
          </cell>
        </row>
        <row r="27">
          <cell r="B27">
            <v>0</v>
          </cell>
        </row>
        <row r="31">
          <cell r="B31">
            <v>4884.6075899999996</v>
          </cell>
        </row>
        <row r="33">
          <cell r="B33">
            <v>271213.52340000001</v>
          </cell>
        </row>
        <row r="38">
          <cell r="B38">
            <v>212188435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tabSelected="1" topLeftCell="A16" zoomScale="75" zoomScaleNormal="75" workbookViewId="0">
      <selection activeCell="E41" sqref="E41"/>
    </sheetView>
  </sheetViews>
  <sheetFormatPr defaultRowHeight="12.75" x14ac:dyDescent="0.2"/>
  <cols>
    <col min="1" max="1" width="103.7109375" customWidth="1"/>
    <col min="2" max="2" width="24.42578125" customWidth="1"/>
    <col min="3" max="3" width="25.7109375" customWidth="1"/>
    <col min="5" max="5" width="17.140625" customWidth="1"/>
  </cols>
  <sheetData>
    <row r="1" spans="1:5" ht="15.75" customHeight="1" x14ac:dyDescent="0.25">
      <c r="A1" s="1" t="s">
        <v>0</v>
      </c>
      <c r="B1" s="1"/>
    </row>
    <row r="2" spans="1:5" ht="15.75" x14ac:dyDescent="0.25">
      <c r="A2" s="1" t="s">
        <v>1</v>
      </c>
      <c r="B2" s="1"/>
    </row>
    <row r="3" spans="1:5" ht="15.75" x14ac:dyDescent="0.2">
      <c r="A3" s="2" t="s">
        <v>2</v>
      </c>
      <c r="B3" s="2"/>
    </row>
    <row r="4" spans="1:5" ht="15.75" x14ac:dyDescent="0.25">
      <c r="A4" s="3" t="s">
        <v>3</v>
      </c>
      <c r="B4" s="3"/>
    </row>
    <row r="5" spans="1:5" ht="15.75" x14ac:dyDescent="0.25">
      <c r="A5" s="3" t="s">
        <v>4</v>
      </c>
      <c r="B5" s="3"/>
    </row>
    <row r="6" spans="1:5" ht="15.75" customHeight="1" x14ac:dyDescent="0.25">
      <c r="A6" s="3" t="s">
        <v>5</v>
      </c>
      <c r="B6" s="3"/>
    </row>
    <row r="7" spans="1:5" ht="9" customHeight="1" x14ac:dyDescent="0.25">
      <c r="A7" s="4"/>
      <c r="B7" s="4"/>
    </row>
    <row r="8" spans="1:5" ht="16.5" thickBot="1" x14ac:dyDescent="0.3">
      <c r="A8" s="4" t="s">
        <v>6</v>
      </c>
      <c r="B8" s="5" t="s">
        <v>7</v>
      </c>
      <c r="E8" s="6"/>
    </row>
    <row r="9" spans="1:5" ht="24.95" customHeight="1" thickBot="1" x14ac:dyDescent="0.25">
      <c r="A9" s="7" t="s">
        <v>8</v>
      </c>
      <c r="B9" s="8" t="s">
        <v>9</v>
      </c>
    </row>
    <row r="10" spans="1:5" ht="24.95" customHeight="1" thickBot="1" x14ac:dyDescent="0.25">
      <c r="A10" s="9"/>
      <c r="B10" s="10" t="s">
        <v>10</v>
      </c>
    </row>
    <row r="11" spans="1:5" ht="15.75" x14ac:dyDescent="0.25">
      <c r="A11" s="11" t="s">
        <v>11</v>
      </c>
      <c r="B11" s="12">
        <f>'[1]Deduções por grupo'!B12+'[1]Deduções por grupo'!B21</f>
        <v>1316146.2861299999</v>
      </c>
    </row>
    <row r="12" spans="1:5" ht="15.75" x14ac:dyDescent="0.25">
      <c r="A12" s="13" t="s">
        <v>12</v>
      </c>
      <c r="B12" s="14">
        <f>'[1]Deduções por grupo'!B11</f>
        <v>1005962.17175</v>
      </c>
    </row>
    <row r="13" spans="1:5" ht="15.75" x14ac:dyDescent="0.25">
      <c r="A13" s="13" t="s">
        <v>13</v>
      </c>
      <c r="B13" s="14">
        <f>'[1]Deduções por grupo'!B20</f>
        <v>485025.25828000001</v>
      </c>
      <c r="C13" s="15"/>
    </row>
    <row r="14" spans="1:5" ht="15.75" x14ac:dyDescent="0.25">
      <c r="A14" s="13" t="s">
        <v>14</v>
      </c>
      <c r="B14" s="14">
        <f>SUM(B15:B19)</f>
        <v>174841.1439</v>
      </c>
      <c r="C14" s="15"/>
    </row>
    <row r="15" spans="1:5" ht="15.75" x14ac:dyDescent="0.25">
      <c r="A15" s="16" t="s">
        <v>15</v>
      </c>
      <c r="B15" s="14">
        <f>'[1]Deduções por grupo'!D18</f>
        <v>25418.52419</v>
      </c>
    </row>
    <row r="16" spans="1:5" ht="15.75" x14ac:dyDescent="0.25">
      <c r="A16" s="16" t="s">
        <v>16</v>
      </c>
      <c r="B16" s="14">
        <f>'[1]Deduções por grupo'!B14+'[1]Deduções por grupo'!B23</f>
        <v>0</v>
      </c>
    </row>
    <row r="17" spans="1:2" ht="15.75" x14ac:dyDescent="0.25">
      <c r="A17" s="16" t="s">
        <v>17</v>
      </c>
      <c r="B17" s="14">
        <f>'[1]Deduções por grupo'!B15+'[1]Deduções por grupo'!B24</f>
        <v>97775.192710000003</v>
      </c>
    </row>
    <row r="18" spans="1:2" ht="15.75" x14ac:dyDescent="0.25">
      <c r="A18" s="16" t="s">
        <v>18</v>
      </c>
      <c r="B18" s="14">
        <f>'[1]Deduções por grupo'!D26</f>
        <v>51647.427000000003</v>
      </c>
    </row>
    <row r="19" spans="1:2" ht="15.75" x14ac:dyDescent="0.25">
      <c r="A19" s="16" t="s">
        <v>19</v>
      </c>
      <c r="B19" s="14">
        <f>'[1]Deduções por grupo'!B17+'[1]Deduções por grupo'!B27</f>
        <v>0</v>
      </c>
    </row>
    <row r="20" spans="1:2" ht="15.75" x14ac:dyDescent="0.25">
      <c r="A20" s="13"/>
      <c r="B20" s="14"/>
    </row>
    <row r="21" spans="1:2" ht="16.5" thickBot="1" x14ac:dyDescent="0.3">
      <c r="A21" s="17" t="s">
        <v>20</v>
      </c>
      <c r="B21" s="14">
        <f>'[1]Deduções por grupo'!B31</f>
        <v>4884.6075899999996</v>
      </c>
    </row>
    <row r="22" spans="1:2" ht="39.950000000000003" customHeight="1" thickBot="1" x14ac:dyDescent="0.25">
      <c r="A22" s="18" t="s">
        <v>21</v>
      </c>
      <c r="B22" s="19">
        <f>B11+B21</f>
        <v>1321030.8937199998</v>
      </c>
    </row>
    <row r="23" spans="1:2" ht="39.950000000000003" customHeight="1" thickBot="1" x14ac:dyDescent="0.25">
      <c r="A23" s="18" t="s">
        <v>22</v>
      </c>
      <c r="B23" s="19">
        <f>'[1]Deduções por grupo'!B38</f>
        <v>212188435</v>
      </c>
    </row>
    <row r="24" spans="1:2" ht="39.950000000000003" customHeight="1" thickBot="1" x14ac:dyDescent="0.25">
      <c r="A24" s="18" t="s">
        <v>23</v>
      </c>
      <c r="B24" s="20">
        <f>B22/B23</f>
        <v>6.2257440831777651E-3</v>
      </c>
    </row>
    <row r="25" spans="1:2" ht="39.950000000000003" customHeight="1" thickBot="1" x14ac:dyDescent="0.25">
      <c r="A25" s="18" t="s">
        <v>24</v>
      </c>
      <c r="B25" s="19">
        <f>B23*(1.21/100)</f>
        <v>2567480.0634999997</v>
      </c>
    </row>
    <row r="26" spans="1:2" ht="39.950000000000003" customHeight="1" thickBot="1" x14ac:dyDescent="0.25">
      <c r="A26" s="18" t="s">
        <v>25</v>
      </c>
      <c r="B26" s="19">
        <f>B23*(1.15/100)</f>
        <v>2440167.0024999999</v>
      </c>
    </row>
    <row r="27" spans="1:2" ht="21.95" customHeight="1" thickBot="1" x14ac:dyDescent="0.25">
      <c r="A27" s="21"/>
      <c r="B27" s="22"/>
    </row>
    <row r="28" spans="1:2" ht="20.100000000000001" customHeight="1" x14ac:dyDescent="0.2">
      <c r="A28" s="23" t="s">
        <v>26</v>
      </c>
      <c r="B28" s="24"/>
    </row>
    <row r="29" spans="1:2" ht="20.100000000000001" customHeight="1" thickBot="1" x14ac:dyDescent="0.25">
      <c r="A29" s="25" t="s">
        <v>27</v>
      </c>
      <c r="B29" s="26">
        <f>'[1]Deduções por grupo'!B33</f>
        <v>271213.52340000001</v>
      </c>
    </row>
    <row r="30" spans="1:2" ht="20.100000000000001" customHeight="1" x14ac:dyDescent="0.2">
      <c r="A30" s="23" t="s">
        <v>28</v>
      </c>
      <c r="B30" s="27"/>
    </row>
    <row r="31" spans="1:2" ht="20.100000000000001" customHeight="1" thickBot="1" x14ac:dyDescent="0.25">
      <c r="A31" s="28" t="s">
        <v>29</v>
      </c>
      <c r="B31" s="29">
        <f>B29/B23</f>
        <v>1.2781729758268871E-3</v>
      </c>
    </row>
    <row r="32" spans="1:2" ht="20.100000000000001" customHeight="1" x14ac:dyDescent="0.2">
      <c r="A32" s="23" t="s">
        <v>30</v>
      </c>
      <c r="B32" s="27"/>
    </row>
    <row r="33" spans="1:4" ht="20.100000000000001" customHeight="1" thickBot="1" x14ac:dyDescent="0.25">
      <c r="A33" s="28" t="s">
        <v>31</v>
      </c>
      <c r="B33" s="26">
        <f>B22-B29</f>
        <v>1049817.3703199998</v>
      </c>
      <c r="C33" s="15"/>
    </row>
    <row r="34" spans="1:4" ht="39.950000000000003" customHeight="1" thickBot="1" x14ac:dyDescent="0.25">
      <c r="A34" s="18" t="s">
        <v>32</v>
      </c>
      <c r="B34" s="19">
        <f>B23*(0.67/100)</f>
        <v>1421662.5145</v>
      </c>
    </row>
    <row r="35" spans="1:4" ht="15.95" customHeight="1" x14ac:dyDescent="0.2">
      <c r="A35" s="30" t="s">
        <v>33</v>
      </c>
      <c r="B35" s="31"/>
    </row>
    <row r="36" spans="1:4" ht="50.1" customHeight="1" x14ac:dyDescent="0.25">
      <c r="A36" s="32"/>
      <c r="B36" s="32"/>
    </row>
    <row r="37" spans="1:4" ht="15.75" x14ac:dyDescent="0.25">
      <c r="A37" s="1" t="s">
        <v>34</v>
      </c>
      <c r="B37" s="1"/>
    </row>
    <row r="38" spans="1:4" ht="15" customHeight="1" x14ac:dyDescent="0.25">
      <c r="A38" s="1" t="s">
        <v>35</v>
      </c>
      <c r="B38" s="1"/>
    </row>
    <row r="39" spans="1:4" ht="30" customHeight="1" x14ac:dyDescent="0.25">
      <c r="A39" s="32"/>
      <c r="B39" s="32"/>
    </row>
    <row r="40" spans="1:4" ht="15.75" x14ac:dyDescent="0.2">
      <c r="A40" s="33" t="s">
        <v>36</v>
      </c>
      <c r="B40" s="33"/>
      <c r="C40" s="34"/>
      <c r="D40" s="34"/>
    </row>
    <row r="41" spans="1:4" ht="13.5" customHeight="1" x14ac:dyDescent="0.2">
      <c r="A41" s="33" t="s">
        <v>37</v>
      </c>
      <c r="B41" s="33"/>
    </row>
    <row r="42" spans="1:4" ht="15.75" x14ac:dyDescent="0.2">
      <c r="A42" s="33" t="s">
        <v>38</v>
      </c>
      <c r="B42" s="33"/>
    </row>
  </sheetData>
  <mergeCells count="13">
    <mergeCell ref="A42:B42"/>
    <mergeCell ref="A9:A10"/>
    <mergeCell ref="A35:B35"/>
    <mergeCell ref="A37:B37"/>
    <mergeCell ref="A38:B38"/>
    <mergeCell ref="A40:B40"/>
    <mergeCell ref="A41:B41"/>
    <mergeCell ref="A1:B1"/>
    <mergeCell ref="A2:B2"/>
    <mergeCell ref="A3:B3"/>
    <mergeCell ref="A4:B4"/>
    <mergeCell ref="A5:B5"/>
    <mergeCell ref="A6:B6"/>
  </mergeCells>
  <printOptions horizontalCentered="1"/>
  <pageMargins left="0.59055118110236227" right="0.19685039370078741" top="2.41" bottom="0.39370078740157483" header="2.44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</vt:lpstr>
      <vt:lpstr>'ANEXO I'!Area_de_impressao</vt:lpstr>
    </vt:vector>
  </TitlesOfParts>
  <Company>Câmara dos Deputados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Karlo Eric Galvão Dantas</dc:creator>
  <cp:lastModifiedBy>Karlo Eric Galvão Dantas</cp:lastModifiedBy>
  <dcterms:created xsi:type="dcterms:W3CDTF">2025-04-15T15:55:49Z</dcterms:created>
  <dcterms:modified xsi:type="dcterms:W3CDTF">2025-04-15T15:56:23Z</dcterms:modified>
</cp:coreProperties>
</file>