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Meus documentos\EXCEL7\Documentos\Relatórios\GESTÃO\2001\"/>
    </mc:Choice>
  </mc:AlternateContent>
  <bookViews>
    <workbookView xWindow="0" yWindow="0" windowWidth="28800" windowHeight="12315"/>
  </bookViews>
  <sheets>
    <sheet name="PUBLICAÇÃO" sheetId="1" r:id="rId1"/>
  </sheets>
  <externalReferences>
    <externalReference r:id="rId2"/>
  </externalReferences>
  <definedNames>
    <definedName name="_xlnm.Print_Area" localSheetId="0">PUBLICAÇÃO!$A$2:$E$38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D18" i="1"/>
  <c r="B18" i="1"/>
  <c r="D16" i="1"/>
  <c r="D14" i="1" s="1"/>
  <c r="E14" i="1" s="1"/>
  <c r="B16" i="1"/>
  <c r="B14" i="1" s="1"/>
  <c r="C14" i="1" s="1"/>
  <c r="D15" i="1"/>
  <c r="B15" i="1"/>
</calcChain>
</file>

<file path=xl/sharedStrings.xml><?xml version="1.0" encoding="utf-8"?>
<sst xmlns="http://schemas.openxmlformats.org/spreadsheetml/2006/main" count="36" uniqueCount="34">
  <si>
    <t>ANEXO</t>
  </si>
  <si>
    <t>(Portaria n.º 13/2001)</t>
  </si>
  <si>
    <t>CÂMARA DOS DEPUTADOS</t>
  </si>
  <si>
    <t>RELATÓRIO DE GESTÃO FISCAL</t>
  </si>
  <si>
    <t>DEMONSTRATIVO DA DESPESA DE PESSOAL EM RELAÇÃO À RECEITA CORRENTE LÍQUIDA</t>
  </si>
  <si>
    <t xml:space="preserve"> PERÍODO DE REFERÊNCIA: SET/2000 A AGO/2001</t>
  </si>
  <si>
    <t>LRF, arts. 54 e 55.</t>
  </si>
  <si>
    <t>R$</t>
  </si>
  <si>
    <t>DESPESA DE PESSOAL</t>
  </si>
  <si>
    <t xml:space="preserve"> DESPESA LIQUIDADA</t>
  </si>
  <si>
    <t>Últimos 12 Meses</t>
  </si>
  <si>
    <t xml:space="preserve">% da Despesa s/ RCL </t>
  </si>
  <si>
    <t xml:space="preserve"> Até o Quadrimestre </t>
  </si>
  <si>
    <t>DESPESA DE PESSOAL (1)</t>
  </si>
  <si>
    <t>Pessoal Ativo</t>
  </si>
  <si>
    <t>Pessoal Inativo e Pensionista</t>
  </si>
  <si>
    <t>Outras Despesas de Pessoal (artigo 18, §1º)</t>
  </si>
  <si>
    <t xml:space="preserve">RECEITA CORRENTE LÍQUIDA - RCL </t>
  </si>
  <si>
    <t>LIMITE PRUDENCIAL (2)</t>
  </si>
  <si>
    <t>LIMITE LEGAL (3)</t>
  </si>
  <si>
    <t xml:space="preserve">  Fonte: SIAFI, SIGESP e Portaria STN n.º 372, de 14/9/2001 </t>
  </si>
  <si>
    <t xml:space="preserve"> (1) Exclui as despesas previstas no arts. 18, §2º, e 19, §1º, I, III e IV, da Lei Complementar n.º 101, de 04.05.2000.</t>
  </si>
  <si>
    <t xml:space="preserve"> (2) Calculado na forma do parágrafo único do art. 22 da Lei Complementar n.º 101, de 04.05.2000.</t>
  </si>
  <si>
    <t xml:space="preserve"> (3) Calculado na forma do art. 71 da Lei Complementar n.º 101, de 04.05.2000.</t>
  </si>
  <si>
    <t>SÉRGIO SAMPAIO CONTREIRAS DE ALMEIDA</t>
  </si>
  <si>
    <t>Diretor-Geral</t>
  </si>
  <si>
    <t>SALVADOR ROQUE BATISTA JÚNIOR</t>
  </si>
  <si>
    <t>EVANDRO LOPES COSTA</t>
  </si>
  <si>
    <t xml:space="preserve">Secretário de Controle Interno </t>
  </si>
  <si>
    <t xml:space="preserve">Diretor de Finanças, Orçamento e Contabilidade </t>
  </si>
  <si>
    <t>Contador CRC - DF 9017</t>
  </si>
  <si>
    <t>Contador CRC/DF - 007504/0-8</t>
  </si>
  <si>
    <t xml:space="preserve">      Publique-se.</t>
  </si>
  <si>
    <t>Diretor do Departamento de Finanças, Orçamento e 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</si>
</sst>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4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49" fontId="2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justify" vertical="center"/>
    </xf>
    <xf numFmtId="4" fontId="2" fillId="0" borderId="8" xfId="0" applyNumberFormat="1" applyFont="1" applyBorder="1" applyAlignment="1">
      <alignment horizontal="right"/>
    </xf>
    <xf numFmtId="10" fontId="2" fillId="0" borderId="9" xfId="0" quotePrefix="1" applyNumberFormat="1" applyFont="1" applyBorder="1" applyAlignment="1">
      <alignment horizontal="center" vertical="center"/>
    </xf>
    <xf numFmtId="10" fontId="2" fillId="0" borderId="10" xfId="0" quotePrefix="1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indent="2"/>
    </xf>
    <xf numFmtId="0" fontId="2" fillId="0" borderId="8" xfId="0" applyFont="1" applyBorder="1"/>
    <xf numFmtId="10" fontId="2" fillId="0" borderId="11" xfId="0" quotePrefix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6" xfId="0" applyFont="1" applyBorder="1"/>
    <xf numFmtId="4" fontId="2" fillId="0" borderId="2" xfId="0" applyNumberFormat="1" applyFont="1" applyBorder="1" applyAlignment="1">
      <alignment horizontal="right"/>
    </xf>
    <xf numFmtId="10" fontId="2" fillId="0" borderId="5" xfId="0" quotePrefix="1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10" fontId="2" fillId="0" borderId="1" xfId="0" quotePrefix="1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10" fontId="2" fillId="0" borderId="2" xfId="0" applyNumberFormat="1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justify" wrapText="1"/>
    </xf>
    <xf numFmtId="49" fontId="2" fillId="0" borderId="0" xfId="0" applyNumberFormat="1" applyFont="1" applyAlignment="1">
      <alignment horizontal="left" vertical="justify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indent="15"/>
    </xf>
    <xf numFmtId="0" fontId="5" fillId="0" borderId="0" xfId="0" applyFont="1"/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G%20SET2000-AGO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ES"/>
      <sheetName val="Deduções por grupo"/>
      <sheetName val="PUBLICAÇÃO"/>
      <sheetName val="ASSINATURAS"/>
    </sheetNames>
    <sheetDataSet>
      <sheetData sheetId="0">
        <row r="17">
          <cell r="O17">
            <v>0.70084242756062365</v>
          </cell>
        </row>
      </sheetData>
      <sheetData sheetId="1">
        <row r="17">
          <cell r="B17">
            <v>629712810.16999996</v>
          </cell>
          <cell r="D17">
            <v>415045280.37</v>
          </cell>
        </row>
        <row r="26">
          <cell r="B26">
            <v>276247256.50999999</v>
          </cell>
          <cell r="D26">
            <v>177951231.14000002</v>
          </cell>
        </row>
        <row r="40">
          <cell r="B40">
            <v>159625129000</v>
          </cell>
          <cell r="D40">
            <v>110501301000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tabSelected="1" zoomScale="75" workbookViewId="0">
      <selection activeCell="D33" sqref="D33"/>
    </sheetView>
  </sheetViews>
  <sheetFormatPr defaultRowHeight="12.75" x14ac:dyDescent="0.2"/>
  <cols>
    <col min="1" max="1" width="60.28515625" customWidth="1"/>
    <col min="2" max="2" width="20.85546875" customWidth="1"/>
    <col min="3" max="3" width="15" customWidth="1"/>
    <col min="4" max="4" width="20.85546875" customWidth="1"/>
    <col min="5" max="5" width="15" customWidth="1"/>
  </cols>
  <sheetData>
    <row r="1" spans="1:5" ht="24" customHeight="1" x14ac:dyDescent="0.25">
      <c r="A1" s="1"/>
    </row>
    <row r="2" spans="1:5" ht="15.75" x14ac:dyDescent="0.25">
      <c r="A2" s="2" t="s">
        <v>0</v>
      </c>
      <c r="B2" s="2"/>
      <c r="C2" s="2"/>
      <c r="D2" s="2"/>
      <c r="E2" s="2"/>
    </row>
    <row r="3" spans="1:5" ht="15.75" x14ac:dyDescent="0.25">
      <c r="A3" s="2" t="s">
        <v>1</v>
      </c>
      <c r="B3" s="2"/>
      <c r="C3" s="2"/>
      <c r="D3" s="2"/>
      <c r="E3" s="2"/>
    </row>
    <row r="4" spans="1:5" ht="10.5" customHeight="1" x14ac:dyDescent="0.25">
      <c r="A4" s="3"/>
      <c r="B4" s="3"/>
      <c r="C4" s="3"/>
      <c r="D4" s="3"/>
      <c r="E4" s="3"/>
    </row>
    <row r="5" spans="1:5" ht="15.75" x14ac:dyDescent="0.25">
      <c r="A5" s="2" t="s">
        <v>2</v>
      </c>
      <c r="B5" s="2"/>
      <c r="C5" s="2"/>
      <c r="D5" s="2"/>
      <c r="E5" s="2"/>
    </row>
    <row r="6" spans="1:5" ht="7.5" customHeight="1" x14ac:dyDescent="0.25">
      <c r="A6" s="3"/>
      <c r="B6" s="3"/>
      <c r="C6" s="3"/>
      <c r="D6" s="3"/>
      <c r="E6" s="3"/>
    </row>
    <row r="7" spans="1:5" ht="15.75" x14ac:dyDescent="0.2">
      <c r="A7" s="4" t="s">
        <v>3</v>
      </c>
      <c r="B7" s="4"/>
      <c r="C7" s="4"/>
      <c r="D7" s="4"/>
      <c r="E7" s="4"/>
    </row>
    <row r="8" spans="1:5" ht="15.75" x14ac:dyDescent="0.25">
      <c r="A8" s="5" t="s">
        <v>4</v>
      </c>
      <c r="B8" s="5"/>
      <c r="C8" s="5"/>
      <c r="D8" s="5"/>
      <c r="E8" s="5"/>
    </row>
    <row r="9" spans="1:5" ht="15.75" customHeight="1" x14ac:dyDescent="0.25">
      <c r="A9" s="5" t="s">
        <v>5</v>
      </c>
      <c r="B9" s="5"/>
      <c r="C9" s="5"/>
      <c r="D9" s="5"/>
      <c r="E9" s="5"/>
    </row>
    <row r="10" spans="1:5" ht="9" customHeight="1" x14ac:dyDescent="0.25">
      <c r="A10" s="6"/>
      <c r="B10" s="6"/>
      <c r="C10" s="6"/>
      <c r="D10" s="7"/>
      <c r="E10" s="6"/>
    </row>
    <row r="11" spans="1:5" ht="15.75" x14ac:dyDescent="0.25">
      <c r="A11" s="6" t="s">
        <v>6</v>
      </c>
      <c r="B11" s="3"/>
      <c r="C11" s="3"/>
      <c r="D11" s="8"/>
      <c r="E11" s="9" t="s">
        <v>7</v>
      </c>
    </row>
    <row r="12" spans="1:5" ht="22.5" customHeight="1" x14ac:dyDescent="0.25">
      <c r="A12" s="10" t="s">
        <v>8</v>
      </c>
      <c r="B12" s="11" t="s">
        <v>9</v>
      </c>
      <c r="C12" s="12"/>
      <c r="D12" s="12"/>
      <c r="E12" s="12"/>
    </row>
    <row r="13" spans="1:5" ht="33" customHeight="1" x14ac:dyDescent="0.2">
      <c r="A13" s="13"/>
      <c r="B13" s="14" t="s">
        <v>10</v>
      </c>
      <c r="C13" s="15" t="s">
        <v>11</v>
      </c>
      <c r="D13" s="16" t="s">
        <v>12</v>
      </c>
      <c r="E13" s="15" t="s">
        <v>11</v>
      </c>
    </row>
    <row r="14" spans="1:5" ht="15.75" x14ac:dyDescent="0.25">
      <c r="A14" s="17" t="s">
        <v>13</v>
      </c>
      <c r="B14" s="18">
        <f>+B15+B16</f>
        <v>905960066.67999995</v>
      </c>
      <c r="C14" s="19">
        <f>+B14/B18</f>
        <v>5.6755479062447611E-3</v>
      </c>
      <c r="D14" s="18">
        <f>+D15+D16</f>
        <v>592996511.50999999</v>
      </c>
      <c r="E14" s="20">
        <f>+D14/D18</f>
        <v>5.366421084128231E-3</v>
      </c>
    </row>
    <row r="15" spans="1:5" ht="15.75" x14ac:dyDescent="0.25">
      <c r="A15" s="21" t="s">
        <v>14</v>
      </c>
      <c r="B15" s="18">
        <f>'[1]Deduções por grupo'!B17</f>
        <v>629712810.16999996</v>
      </c>
      <c r="C15" s="22"/>
      <c r="D15" s="18">
        <f>'[1]Deduções por grupo'!D17</f>
        <v>415045280.37</v>
      </c>
      <c r="E15" s="23"/>
    </row>
    <row r="16" spans="1:5" ht="15.75" x14ac:dyDescent="0.25">
      <c r="A16" s="21" t="s">
        <v>15</v>
      </c>
      <c r="B16" s="18">
        <f>'[1]Deduções por grupo'!B26</f>
        <v>276247256.50999999</v>
      </c>
      <c r="C16" s="22"/>
      <c r="D16" s="18">
        <f>'[1]Deduções por grupo'!D26</f>
        <v>177951231.14000002</v>
      </c>
      <c r="E16" s="23"/>
    </row>
    <row r="17" spans="1:5" ht="15.75" x14ac:dyDescent="0.25">
      <c r="A17" s="21" t="s">
        <v>16</v>
      </c>
      <c r="B17" s="18">
        <v>0</v>
      </c>
      <c r="C17" s="22"/>
      <c r="D17" s="18">
        <v>0</v>
      </c>
      <c r="E17" s="23"/>
    </row>
    <row r="18" spans="1:5" ht="15.75" x14ac:dyDescent="0.25">
      <c r="A18" s="24" t="s">
        <v>17</v>
      </c>
      <c r="B18" s="25">
        <f>'[1]Deduções por grupo'!B40</f>
        <v>159625129000</v>
      </c>
      <c r="C18" s="26"/>
      <c r="D18" s="27">
        <f>'[1]Deduções por grupo'!D40</f>
        <v>110501301000</v>
      </c>
      <c r="E18" s="28"/>
    </row>
    <row r="19" spans="1:5" ht="10.5" customHeight="1" x14ac:dyDescent="0.25">
      <c r="A19" s="24"/>
      <c r="B19" s="29"/>
      <c r="C19" s="30"/>
      <c r="D19" s="31"/>
      <c r="E19" s="32"/>
    </row>
    <row r="20" spans="1:5" ht="15.75" x14ac:dyDescent="0.2">
      <c r="A20" s="24" t="s">
        <v>18</v>
      </c>
      <c r="B20" s="33">
        <f>1.21%*95%</f>
        <v>1.1494999999999998E-2</v>
      </c>
      <c r="C20" s="34"/>
      <c r="D20" s="35"/>
      <c r="E20" s="35"/>
    </row>
    <row r="21" spans="1:5" ht="15.75" x14ac:dyDescent="0.2">
      <c r="A21" s="24" t="s">
        <v>19</v>
      </c>
      <c r="B21" s="33">
        <f>+[1]LIMITES!O17%</f>
        <v>7.0084242756062367E-3</v>
      </c>
      <c r="C21" s="36"/>
      <c r="D21" s="37"/>
      <c r="E21" s="37"/>
    </row>
    <row r="22" spans="1:5" ht="31.5" customHeight="1" x14ac:dyDescent="0.2">
      <c r="A22" s="38" t="s">
        <v>20</v>
      </c>
      <c r="B22" s="38"/>
      <c r="C22" s="38"/>
      <c r="D22" s="39"/>
      <c r="E22" s="39"/>
    </row>
    <row r="23" spans="1:5" ht="15.75" x14ac:dyDescent="0.25">
      <c r="A23" s="3" t="s">
        <v>21</v>
      </c>
      <c r="B23" s="39"/>
      <c r="C23" s="39"/>
      <c r="D23" s="39"/>
      <c r="E23" s="39"/>
    </row>
    <row r="24" spans="1:5" ht="15.75" x14ac:dyDescent="0.25">
      <c r="A24" s="3" t="s">
        <v>22</v>
      </c>
      <c r="B24" s="3"/>
      <c r="C24" s="3"/>
      <c r="D24" s="3"/>
      <c r="E24" s="3"/>
    </row>
    <row r="25" spans="1:5" ht="15.75" x14ac:dyDescent="0.25">
      <c r="A25" s="3" t="s">
        <v>23</v>
      </c>
      <c r="B25" s="3"/>
      <c r="C25" s="3"/>
      <c r="D25" s="3"/>
      <c r="E25" s="3"/>
    </row>
    <row r="26" spans="1:5" ht="9.75" customHeight="1" x14ac:dyDescent="0.25">
      <c r="A26" s="3"/>
      <c r="B26" s="3"/>
      <c r="C26" s="3"/>
      <c r="D26" s="3"/>
      <c r="E26" s="3"/>
    </row>
    <row r="27" spans="1:5" ht="15.75" x14ac:dyDescent="0.25">
      <c r="A27" s="2" t="s">
        <v>24</v>
      </c>
      <c r="B27" s="2"/>
      <c r="C27" s="2"/>
      <c r="D27" s="2"/>
      <c r="E27" s="2"/>
    </row>
    <row r="28" spans="1:5" ht="13.5" customHeight="1" x14ac:dyDescent="0.25">
      <c r="A28" s="2" t="s">
        <v>25</v>
      </c>
      <c r="B28" s="2"/>
      <c r="C28" s="2"/>
      <c r="D28" s="2"/>
      <c r="E28" s="2"/>
    </row>
    <row r="29" spans="1:5" ht="9" customHeight="1" x14ac:dyDescent="0.25">
      <c r="A29" s="3"/>
      <c r="B29" s="3"/>
      <c r="C29" s="3"/>
      <c r="D29" s="3"/>
      <c r="E29" s="3"/>
    </row>
    <row r="30" spans="1:5" ht="15.75" x14ac:dyDescent="0.2">
      <c r="A30" s="40" t="s">
        <v>26</v>
      </c>
      <c r="B30" s="41" t="s">
        <v>27</v>
      </c>
      <c r="C30" s="41"/>
      <c r="D30" s="41"/>
      <c r="E30" s="41"/>
    </row>
    <row r="31" spans="1:5" ht="13.5" customHeight="1" x14ac:dyDescent="0.2">
      <c r="A31" s="40" t="s">
        <v>28</v>
      </c>
      <c r="B31" s="41" t="s">
        <v>29</v>
      </c>
      <c r="C31" s="41"/>
      <c r="D31" s="41"/>
      <c r="E31" s="41"/>
    </row>
    <row r="32" spans="1:5" x14ac:dyDescent="0.2">
      <c r="A32" s="42" t="s">
        <v>30</v>
      </c>
      <c r="B32" s="43" t="s">
        <v>31</v>
      </c>
      <c r="C32" s="43"/>
      <c r="D32" s="43"/>
      <c r="E32" s="43"/>
    </row>
    <row r="33" spans="1:5" ht="242.25" customHeight="1" x14ac:dyDescent="0.2">
      <c r="A33" s="44"/>
      <c r="B33" s="44"/>
      <c r="C33" s="44"/>
      <c r="D33" s="44"/>
      <c r="E33" s="44"/>
    </row>
    <row r="34" spans="1:5" ht="18" x14ac:dyDescent="0.25">
      <c r="A34" s="45" t="s">
        <v>32</v>
      </c>
      <c r="B34" s="45"/>
      <c r="C34" s="45"/>
      <c r="D34" s="45"/>
      <c r="E34" s="45"/>
    </row>
    <row r="35" spans="1:5" ht="18" x14ac:dyDescent="0.25">
      <c r="A35" s="46"/>
      <c r="B35" s="44"/>
      <c r="C35" s="44"/>
      <c r="D35" s="44"/>
      <c r="E35" s="44"/>
    </row>
    <row r="36" spans="1:5" ht="18" x14ac:dyDescent="0.25">
      <c r="A36" s="47" t="s">
        <v>27</v>
      </c>
      <c r="B36" s="47"/>
      <c r="C36" s="47"/>
      <c r="D36" s="47"/>
      <c r="E36" s="47"/>
    </row>
    <row r="37" spans="1:5" ht="18" x14ac:dyDescent="0.25">
      <c r="A37" s="47" t="s">
        <v>33</v>
      </c>
      <c r="B37" s="47"/>
      <c r="C37" s="47"/>
      <c r="D37" s="47"/>
      <c r="E37" s="47"/>
    </row>
    <row r="38" spans="1:5" ht="15.75" x14ac:dyDescent="0.25">
      <c r="A38" s="48"/>
      <c r="B38" s="48"/>
      <c r="C38" s="48"/>
      <c r="D38" s="48"/>
      <c r="E38" s="48"/>
    </row>
  </sheetData>
  <mergeCells count="20">
    <mergeCell ref="A37:E37"/>
    <mergeCell ref="A38:E38"/>
    <mergeCell ref="A28:E28"/>
    <mergeCell ref="B30:E30"/>
    <mergeCell ref="B31:E31"/>
    <mergeCell ref="B32:E32"/>
    <mergeCell ref="A34:E34"/>
    <mergeCell ref="A36:E36"/>
    <mergeCell ref="A12:A13"/>
    <mergeCell ref="B12:E12"/>
    <mergeCell ref="C14:C18"/>
    <mergeCell ref="E14:E18"/>
    <mergeCell ref="A22:C22"/>
    <mergeCell ref="A27:E27"/>
    <mergeCell ref="A2:E2"/>
    <mergeCell ref="A3:E3"/>
    <mergeCell ref="A5:E5"/>
    <mergeCell ref="A7:E7"/>
    <mergeCell ref="A8:E8"/>
    <mergeCell ref="A9:E9"/>
  </mergeCells>
  <printOptions horizontalCentered="1"/>
  <pageMargins left="0.78740157480314965" right="0.39370078740157483" top="0.98425196850393704" bottom="0.70866141732283472" header="0.51181102362204722" footer="0.51181102362204722"/>
  <pageSetup paperSize="9" scale="70" orientation="portrait" horizontalDpi="30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PUBLICAÇÃO</vt:lpstr>
      <vt:lpstr>PUBLICAÇÃO!Area_de_impressao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Eric Galvão Dantas</dc:creator>
  <cp:lastModifiedBy>Karlo Eric Galvão Dantas</cp:lastModifiedBy>
  <dcterms:created xsi:type="dcterms:W3CDTF">2025-04-22T17:40:27Z</dcterms:created>
  <dcterms:modified xsi:type="dcterms:W3CDTF">2025-04-22T17:40:45Z</dcterms:modified>
</cp:coreProperties>
</file>