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uelo\Meus documentos\EXCEL7\Documentos\Relatórios\GESTÃO\2002\PUBLICAÇÃO NO PORTAL CD\"/>
    </mc:Choice>
  </mc:AlternateContent>
  <bookViews>
    <workbookView xWindow="-15" yWindow="-15" windowWidth="11430" windowHeight="5745" tabRatio="782"/>
  </bookViews>
  <sheets>
    <sheet name="ANEXO I" sheetId="21" r:id="rId1"/>
  </sheets>
  <definedNames>
    <definedName name="_xlnm.Print_Area" localSheetId="0">'ANEXO I'!$A$1:$C$39</definedName>
  </definedNames>
  <calcPr calcId="152511"/>
</workbook>
</file>

<file path=xl/calcChain.xml><?xml version="1.0" encoding="utf-8"?>
<calcChain xmlns="http://schemas.openxmlformats.org/spreadsheetml/2006/main">
  <c r="C15" i="21" l="1"/>
  <c r="C24" i="21" s="1"/>
  <c r="C26" i="21" s="1"/>
  <c r="C29" i="21"/>
  <c r="C27" i="21"/>
  <c r="C28" i="21"/>
  <c r="B28" i="21" l="1"/>
  <c r="B29" i="21"/>
  <c r="B27" i="21"/>
  <c r="B15" i="21"/>
  <c r="B24" i="21" s="1"/>
  <c r="B26" i="21" s="1"/>
</calcChain>
</file>

<file path=xl/sharedStrings.xml><?xml version="1.0" encoding="utf-8"?>
<sst xmlns="http://schemas.openxmlformats.org/spreadsheetml/2006/main" count="39" uniqueCount="39">
  <si>
    <t>CÂMARA DOS DEPUTADOS</t>
  </si>
  <si>
    <t>RELATÓRIO DE GESTÃO FISCAL</t>
  </si>
  <si>
    <t xml:space="preserve"> DESPESA LIQUIDADA</t>
  </si>
  <si>
    <t>Diretor-Geral</t>
  </si>
  <si>
    <t>ANEXO</t>
  </si>
  <si>
    <t xml:space="preserve">Diretor de Finanças, Orçamento e Contabilidade </t>
  </si>
  <si>
    <t>EVANDRO LOPES COSTA</t>
  </si>
  <si>
    <t>SÉRGIO SAMPAIO CONTREIRAS DE ALMEIDA</t>
  </si>
  <si>
    <t>Contador CRC/DF - 007504/0-8</t>
  </si>
  <si>
    <t>UNIÃO - PODER LEGISLATIVO</t>
  </si>
  <si>
    <t>DEMONSTRATIVO DA DESPESA COM PESSOAL</t>
  </si>
  <si>
    <t>ORÇAMENTOS FISCAL E DA SEGURIDADE SOCIAL</t>
  </si>
  <si>
    <t>LRF, art. 55, inciso I, alínea "a".</t>
  </si>
  <si>
    <t>DESPESA COM PESSOAL</t>
  </si>
  <si>
    <t>Pessoal Ativo</t>
  </si>
  <si>
    <t>Pessoal Inativo e Pensionista</t>
  </si>
  <si>
    <t xml:space="preserve">Despesas não computadas </t>
  </si>
  <si>
    <t>II - OUTRAS DESPESAS COM PESSOAL (art. 18, §1º, da LRF)</t>
  </si>
  <si>
    <t xml:space="preserve">IV - RECEITA CORRENTE LÍQUIDA - RCL </t>
  </si>
  <si>
    <t>VI - LIMITE PRUDENCIAL (art. 22, § único, da LRF) - 1,15%</t>
  </si>
  <si>
    <t>(-) Despesas de fora do período de apuração (art. 18, §2º, da LRF)</t>
  </si>
  <si>
    <t>(-) Indenização por Demissão (art. 19, §1º, I, da LRF)</t>
  </si>
  <si>
    <t>(-) Convocação extraordinária (art. 19, §1º, III, da LRF)</t>
  </si>
  <si>
    <t>(-) Inativos com recursos vinculados (art. 19, §1º, VI, a, da LRF)</t>
  </si>
  <si>
    <t>III - TOTAL DA DESPESA LÍQUIDA COM PESSOAL ( I + II )</t>
  </si>
  <si>
    <t xml:space="preserve">V - PERCENTUAL DA DESPESA LÍQUIDA COM PESSOAL SOBRE A RCL ( III / IV ) </t>
  </si>
  <si>
    <t>VII - LIMITE PERMITIDO (art. 71 da LRF) - 0,67%</t>
  </si>
  <si>
    <t>VIII - LIMITE LEGAL (art. 20, incisos I, II e III, da LRF) - 1,21%</t>
  </si>
  <si>
    <t>I - DESPESA LÍQUIDA COM PESSOAL (*)</t>
  </si>
  <si>
    <t xml:space="preserve">  (*) Não foi deduzido o valor relativo à ressalva prevista no art. 71 da LRF.</t>
  </si>
  <si>
    <t>SET/2001 a AGO/2002</t>
  </si>
  <si>
    <t>JAN a AGO/2002</t>
  </si>
  <si>
    <t>SET/2001 A AGO/2002</t>
  </si>
  <si>
    <r>
      <t xml:space="preserve">Fonte: SIAFI, SIGESP e Portaria STN nº 449, de 13.09.2002 - divulgada no </t>
    </r>
    <r>
      <rPr>
        <i/>
        <sz val="11"/>
        <rFont val="Arial"/>
        <family val="2"/>
      </rPr>
      <t>site</t>
    </r>
    <r>
      <rPr>
        <sz val="11"/>
        <rFont val="Arial"/>
        <family val="2"/>
      </rPr>
      <t xml:space="preserve"> da STN.</t>
    </r>
  </si>
  <si>
    <t>R$ Milhares</t>
  </si>
  <si>
    <t xml:space="preserve">Secretária de Controle Interno Substituta                           </t>
  </si>
  <si>
    <t>(Portaria n.º 10/2002)</t>
  </si>
  <si>
    <t xml:space="preserve">   MARIA BERENICE ROSA</t>
  </si>
  <si>
    <t xml:space="preserve"> Contadora CRC/DF - 5764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</si>
</sst>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_);[Red]\(&quot;R$&quot;#,##0.00\)"/>
  </numFmts>
  <fonts count="8" x14ac:knownFonts="1">
    <font>
      <sz val="10"/>
      <name val="Arial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b/>
      <i/>
      <u/>
      <sz val="16"/>
      <name val="Arial"/>
      <family val="2"/>
    </font>
    <font>
      <sz val="12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/>
    <xf numFmtId="0" fontId="1" fillId="0" borderId="0" xfId="0" applyFont="1"/>
    <xf numFmtId="49" fontId="1" fillId="0" borderId="0" xfId="0" applyNumberFormat="1" applyFont="1" applyAlignment="1">
      <alignment horizontal="left" vertical="justify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/>
    <xf numFmtId="49" fontId="2" fillId="0" borderId="0" xfId="0" applyNumberFormat="1" applyFont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justify"/>
    </xf>
    <xf numFmtId="4" fontId="0" fillId="0" borderId="0" xfId="0" applyNumberFormat="1"/>
    <xf numFmtId="4" fontId="2" fillId="0" borderId="8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left" indent="2"/>
    </xf>
    <xf numFmtId="3" fontId="2" fillId="0" borderId="5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 vertical="center" indent="13"/>
    </xf>
    <xf numFmtId="0" fontId="1" fillId="0" borderId="0" xfId="0" applyFont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justify" wrapText="1" inden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topLeftCell="A10" zoomScale="85" workbookViewId="0">
      <selection activeCell="B26" sqref="B26"/>
    </sheetView>
  </sheetViews>
  <sheetFormatPr defaultRowHeight="12.75" x14ac:dyDescent="0.2"/>
  <cols>
    <col min="1" max="1" width="81" customWidth="1"/>
    <col min="2" max="3" width="19.7109375" customWidth="1"/>
  </cols>
  <sheetData>
    <row r="1" spans="1:3" ht="157.5" customHeight="1" x14ac:dyDescent="0.3">
      <c r="A1" s="8"/>
    </row>
    <row r="2" spans="1:3" ht="15.75" x14ac:dyDescent="0.25">
      <c r="A2" s="26" t="s">
        <v>4</v>
      </c>
      <c r="B2" s="26"/>
      <c r="C2" s="26"/>
    </row>
    <row r="3" spans="1:3" ht="15.75" x14ac:dyDescent="0.25">
      <c r="A3" s="26" t="s">
        <v>36</v>
      </c>
      <c r="B3" s="26"/>
      <c r="C3" s="26"/>
    </row>
    <row r="4" spans="1:3" ht="10.5" customHeight="1" x14ac:dyDescent="0.25">
      <c r="A4" s="3"/>
      <c r="B4" s="3"/>
      <c r="C4" s="3"/>
    </row>
    <row r="5" spans="1:3" ht="15.75" x14ac:dyDescent="0.25">
      <c r="A5" s="26" t="s">
        <v>9</v>
      </c>
      <c r="B5" s="26"/>
      <c r="C5" s="26"/>
    </row>
    <row r="6" spans="1:3" ht="15.75" x14ac:dyDescent="0.25">
      <c r="A6" s="26" t="s">
        <v>0</v>
      </c>
      <c r="B6" s="26"/>
      <c r="C6" s="26"/>
    </row>
    <row r="7" spans="1:3" ht="15.75" x14ac:dyDescent="0.2">
      <c r="A7" s="32" t="s">
        <v>1</v>
      </c>
      <c r="B7" s="32"/>
      <c r="C7" s="32"/>
    </row>
    <row r="8" spans="1:3" ht="15.75" x14ac:dyDescent="0.25">
      <c r="A8" s="34" t="s">
        <v>10</v>
      </c>
      <c r="B8" s="34"/>
      <c r="C8" s="34"/>
    </row>
    <row r="9" spans="1:3" ht="16.5" customHeight="1" x14ac:dyDescent="0.25">
      <c r="A9" s="34" t="s">
        <v>11</v>
      </c>
      <c r="B9" s="34"/>
      <c r="C9" s="34"/>
    </row>
    <row r="10" spans="1:3" ht="15.75" customHeight="1" x14ac:dyDescent="0.25">
      <c r="A10" s="34" t="s">
        <v>32</v>
      </c>
      <c r="B10" s="34"/>
      <c r="C10" s="34"/>
    </row>
    <row r="11" spans="1:3" ht="9" customHeight="1" x14ac:dyDescent="0.25">
      <c r="A11" s="1"/>
      <c r="B11" s="1"/>
      <c r="C11" s="2"/>
    </row>
    <row r="12" spans="1:3" ht="15.75" x14ac:dyDescent="0.25">
      <c r="A12" s="1" t="s">
        <v>12</v>
      </c>
      <c r="B12" s="3"/>
      <c r="C12" s="24" t="s">
        <v>34</v>
      </c>
    </row>
    <row r="13" spans="1:3" ht="22.5" customHeight="1" x14ac:dyDescent="0.25">
      <c r="A13" s="27" t="s">
        <v>13</v>
      </c>
      <c r="B13" s="29" t="s">
        <v>2</v>
      </c>
      <c r="C13" s="30"/>
    </row>
    <row r="14" spans="1:3" ht="33" customHeight="1" x14ac:dyDescent="0.2">
      <c r="A14" s="28"/>
      <c r="B14" s="5" t="s">
        <v>31</v>
      </c>
      <c r="C14" s="6" t="s">
        <v>30</v>
      </c>
    </row>
    <row r="15" spans="1:3" ht="20.100000000000001" customHeight="1" x14ac:dyDescent="0.25">
      <c r="A15" s="12" t="s">
        <v>28</v>
      </c>
      <c r="B15" s="16">
        <f>+B16+B17-B18</f>
        <v>761253</v>
      </c>
      <c r="C15" s="17">
        <f>+C16+C17-C18</f>
        <v>1198357</v>
      </c>
    </row>
    <row r="16" spans="1:3" ht="15" customHeight="1" x14ac:dyDescent="0.25">
      <c r="A16" s="9" t="s">
        <v>14</v>
      </c>
      <c r="B16" s="16">
        <v>535520</v>
      </c>
      <c r="C16" s="16">
        <v>903809</v>
      </c>
    </row>
    <row r="17" spans="1:3" ht="15" customHeight="1" x14ac:dyDescent="0.25">
      <c r="A17" s="9" t="s">
        <v>15</v>
      </c>
      <c r="B17" s="16">
        <v>235657</v>
      </c>
      <c r="C17" s="16">
        <v>390865</v>
      </c>
    </row>
    <row r="18" spans="1:3" ht="15" customHeight="1" x14ac:dyDescent="0.25">
      <c r="A18" s="9" t="s">
        <v>16</v>
      </c>
      <c r="B18" s="18">
        <v>9924</v>
      </c>
      <c r="C18" s="16">
        <v>96317</v>
      </c>
    </row>
    <row r="19" spans="1:3" ht="15" customHeight="1" x14ac:dyDescent="0.25">
      <c r="A19" s="15" t="s">
        <v>20</v>
      </c>
      <c r="B19" s="16">
        <v>3207</v>
      </c>
      <c r="C19" s="16">
        <v>86922</v>
      </c>
    </row>
    <row r="20" spans="1:3" ht="15" customHeight="1" x14ac:dyDescent="0.25">
      <c r="A20" s="15" t="s">
        <v>21</v>
      </c>
      <c r="B20" s="16">
        <v>6716</v>
      </c>
      <c r="C20" s="16">
        <v>9388</v>
      </c>
    </row>
    <row r="21" spans="1:3" ht="15" customHeight="1" x14ac:dyDescent="0.25">
      <c r="A21" s="15" t="s">
        <v>22</v>
      </c>
      <c r="B21" s="16">
        <v>1</v>
      </c>
      <c r="C21" s="16">
        <v>8</v>
      </c>
    </row>
    <row r="22" spans="1:3" ht="15" customHeight="1" x14ac:dyDescent="0.25">
      <c r="A22" s="15" t="s">
        <v>23</v>
      </c>
      <c r="B22" s="16">
        <v>0</v>
      </c>
      <c r="C22" s="16">
        <v>0</v>
      </c>
    </row>
    <row r="23" spans="1:3" ht="20.100000000000001" customHeight="1" x14ac:dyDescent="0.25">
      <c r="A23" s="10" t="s">
        <v>17</v>
      </c>
      <c r="B23" s="16">
        <v>1708</v>
      </c>
      <c r="C23" s="19">
        <v>1708</v>
      </c>
    </row>
    <row r="24" spans="1:3" ht="21.95" customHeight="1" x14ac:dyDescent="0.2">
      <c r="A24" s="11" t="s">
        <v>24</v>
      </c>
      <c r="B24" s="20">
        <f>B15+B23</f>
        <v>762961</v>
      </c>
      <c r="C24" s="20">
        <f>C15+C23</f>
        <v>1200065</v>
      </c>
    </row>
    <row r="25" spans="1:3" ht="21.95" customHeight="1" x14ac:dyDescent="0.2">
      <c r="A25" s="11" t="s">
        <v>18</v>
      </c>
      <c r="B25" s="20">
        <v>132390159</v>
      </c>
      <c r="C25" s="20">
        <v>189627941</v>
      </c>
    </row>
    <row r="26" spans="1:3" ht="21.95" customHeight="1" x14ac:dyDescent="0.2">
      <c r="A26" s="11" t="s">
        <v>25</v>
      </c>
      <c r="B26" s="14">
        <f>B24/B25*100</f>
        <v>0.57629736663432818</v>
      </c>
      <c r="C26" s="14">
        <f>C24/C25*100</f>
        <v>0.63285241282032378</v>
      </c>
    </row>
    <row r="27" spans="1:3" ht="21.95" customHeight="1" x14ac:dyDescent="0.25">
      <c r="A27" s="11" t="s">
        <v>19</v>
      </c>
      <c r="B27" s="20">
        <f>B25*1.15%</f>
        <v>1522486.8285000001</v>
      </c>
      <c r="C27" s="19">
        <f>C25*1.15%</f>
        <v>2180721.3215000001</v>
      </c>
    </row>
    <row r="28" spans="1:3" ht="21.95" customHeight="1" x14ac:dyDescent="0.2">
      <c r="A28" s="11" t="s">
        <v>26</v>
      </c>
      <c r="B28" s="21">
        <f>B25*0.67%</f>
        <v>887014.06530000002</v>
      </c>
      <c r="C28" s="22">
        <f>C25*0.67%</f>
        <v>1270507.2047000001</v>
      </c>
    </row>
    <row r="29" spans="1:3" ht="21.95" customHeight="1" x14ac:dyDescent="0.2">
      <c r="A29" s="11" t="s">
        <v>27</v>
      </c>
      <c r="B29" s="21">
        <f>B25*1.21%</f>
        <v>1601920.9239000001</v>
      </c>
      <c r="C29" s="23">
        <f>C25*1.21%</f>
        <v>2294498.0861</v>
      </c>
    </row>
    <row r="30" spans="1:3" ht="20.25" customHeight="1" x14ac:dyDescent="0.2">
      <c r="A30" s="33" t="s">
        <v>33</v>
      </c>
      <c r="B30" s="33"/>
      <c r="C30" s="4"/>
    </row>
    <row r="31" spans="1:3" ht="20.25" customHeight="1" x14ac:dyDescent="0.2">
      <c r="A31" s="36" t="s">
        <v>29</v>
      </c>
      <c r="B31" s="36"/>
      <c r="C31" s="36"/>
    </row>
    <row r="32" spans="1:3" ht="39.950000000000003" customHeight="1" x14ac:dyDescent="0.25">
      <c r="A32" s="3"/>
      <c r="B32" s="3"/>
      <c r="C32" s="3"/>
    </row>
    <row r="33" spans="1:3" ht="15" x14ac:dyDescent="0.25">
      <c r="A33" s="31" t="s">
        <v>7</v>
      </c>
      <c r="B33" s="31"/>
      <c r="C33" s="31"/>
    </row>
    <row r="34" spans="1:3" ht="15" customHeight="1" x14ac:dyDescent="0.25">
      <c r="A34" s="31" t="s">
        <v>3</v>
      </c>
      <c r="B34" s="31"/>
      <c r="C34" s="31"/>
    </row>
    <row r="35" spans="1:3" ht="39.950000000000003" customHeight="1" x14ac:dyDescent="0.25">
      <c r="A35" s="3"/>
      <c r="B35" s="3"/>
      <c r="C35" s="3"/>
    </row>
    <row r="36" spans="1:3" ht="15" x14ac:dyDescent="0.2">
      <c r="A36" s="25" t="s">
        <v>37</v>
      </c>
      <c r="B36" s="35" t="s">
        <v>6</v>
      </c>
      <c r="C36" s="35"/>
    </row>
    <row r="37" spans="1:3" ht="13.5" customHeight="1" x14ac:dyDescent="0.2">
      <c r="A37" s="7" t="s">
        <v>35</v>
      </c>
      <c r="B37" s="35" t="s">
        <v>5</v>
      </c>
      <c r="C37" s="35"/>
    </row>
    <row r="38" spans="1:3" ht="15" x14ac:dyDescent="0.2">
      <c r="A38" s="7" t="s">
        <v>38</v>
      </c>
      <c r="B38" s="35" t="s">
        <v>8</v>
      </c>
      <c r="C38" s="35"/>
    </row>
    <row r="40" spans="1:3" ht="18" customHeight="1" x14ac:dyDescent="0.2"/>
    <row r="41" spans="1:3" x14ac:dyDescent="0.2">
      <c r="B41" s="13"/>
    </row>
    <row r="43" spans="1:3" x14ac:dyDescent="0.2">
      <c r="C43" s="13"/>
    </row>
  </sheetData>
  <mergeCells count="17">
    <mergeCell ref="B38:C38"/>
    <mergeCell ref="B37:C37"/>
    <mergeCell ref="A34:C34"/>
    <mergeCell ref="B36:C36"/>
    <mergeCell ref="A31:C31"/>
    <mergeCell ref="A2:C2"/>
    <mergeCell ref="A13:A14"/>
    <mergeCell ref="B13:C13"/>
    <mergeCell ref="A33:C33"/>
    <mergeCell ref="A3:C3"/>
    <mergeCell ref="A5:C5"/>
    <mergeCell ref="A7:C7"/>
    <mergeCell ref="A30:B30"/>
    <mergeCell ref="A8:C8"/>
    <mergeCell ref="A10:C10"/>
    <mergeCell ref="A6:C6"/>
    <mergeCell ref="A9:C9"/>
  </mergeCells>
  <printOptions horizontalCentered="1"/>
  <pageMargins left="0.59055118110236227" right="0.39370078740157483" top="0.55118110236220474" bottom="0.51181102362204722" header="0.51181102362204722" footer="0.51181102362204722"/>
  <pageSetup paperSize="9" scale="78" orientation="portrait" horizontalDpi="30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Câmara dos Deputados</dc:title>
  <dc:creator>FERNANDO</dc:creator>
  <cp:lastModifiedBy>Ceiça Maria Vasco Goulart</cp:lastModifiedBy>
  <cp:lastPrinted>2002-09-25T20:21:28Z</cp:lastPrinted>
  <dcterms:created xsi:type="dcterms:W3CDTF">2000-09-07T22:20:00Z</dcterms:created>
  <dcterms:modified xsi:type="dcterms:W3CDTF">2025-04-15T20:59:54Z</dcterms:modified>
</cp:coreProperties>
</file>