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heriberto.nascimento\Desktop\"/>
    </mc:Choice>
  </mc:AlternateContent>
  <xr:revisionPtr revIDLastSave="0" documentId="8_{68EDEEA1-BC94-4C47-B2C4-CE28F7A79E56}" xr6:coauthVersionLast="40" xr6:coauthVersionMax="40" xr10:uidLastSave="{00000000-0000-0000-0000-000000000000}"/>
  <bookViews>
    <workbookView xWindow="-120" yWindow="-120" windowWidth="24240" windowHeight="13140" xr2:uid="{A4AB8E67-7A82-450E-BF89-18C2CF680D12}"/>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8" i="1" l="1"/>
  <c r="K28" i="1"/>
  <c r="J28" i="1"/>
  <c r="I28" i="1"/>
  <c r="H28" i="1"/>
  <c r="G28" i="1"/>
  <c r="F28" i="1"/>
  <c r="E28" i="1"/>
  <c r="D28" i="1"/>
  <c r="C28" i="1"/>
  <c r="L19" i="1"/>
  <c r="K19" i="1"/>
  <c r="J19" i="1"/>
  <c r="I19" i="1"/>
  <c r="H19" i="1"/>
  <c r="G19" i="1"/>
  <c r="F19" i="1"/>
  <c r="E19" i="1"/>
  <c r="D19" i="1"/>
  <c r="C19" i="1"/>
</calcChain>
</file>

<file path=xl/sharedStrings.xml><?xml version="1.0" encoding="utf-8"?>
<sst xmlns="http://schemas.openxmlformats.org/spreadsheetml/2006/main" count="53" uniqueCount="42">
  <si>
    <t>Dados em: R$ bilhões</t>
  </si>
  <si>
    <t xml:space="preserve"> Seguridade Social </t>
  </si>
  <si>
    <t>RGPS</t>
  </si>
  <si>
    <t>RPPS - Civil</t>
  </si>
  <si>
    <t>Outras</t>
  </si>
  <si>
    <t>Despesas da Seguridade Social</t>
  </si>
  <si>
    <t>RPPS -  Civis</t>
  </si>
  <si>
    <t>Saúde</t>
  </si>
  <si>
    <t>Assistência Social</t>
  </si>
  <si>
    <t>Abono Salarial</t>
  </si>
  <si>
    <t>Seguro Desemprego</t>
  </si>
  <si>
    <t xml:space="preserve"> Resultado </t>
  </si>
  <si>
    <t>Regime Geral</t>
  </si>
  <si>
    <t>FCDF</t>
  </si>
  <si>
    <t>RPPS - CIVIS</t>
  </si>
  <si>
    <t>Militares</t>
  </si>
  <si>
    <t>-</t>
  </si>
  <si>
    <t>Receitas da Seguridade Social</t>
  </si>
  <si>
    <t>Militares Inativos e Pensionistas *</t>
  </si>
  <si>
    <t>Fonte: SIAFI</t>
  </si>
  <si>
    <t>Pensões Militares</t>
  </si>
  <si>
    <t>Receitas do RGPS</t>
  </si>
  <si>
    <t>Despesas do RGPS</t>
  </si>
  <si>
    <t>Resultado do RGPS</t>
  </si>
  <si>
    <t>Receitas do RPPS</t>
  </si>
  <si>
    <t>Despesas do RPPS</t>
  </si>
  <si>
    <t>Resultado do RPPS</t>
  </si>
  <si>
    <t>Receitas - Pensões Militares</t>
  </si>
  <si>
    <t>Despesas - Militares Inativos e Pensionistas</t>
  </si>
  <si>
    <t>Receitas Previdenciárias do FCDF</t>
  </si>
  <si>
    <t>Despesas Previdenciárias do FCDF</t>
  </si>
  <si>
    <t>Resultado Previdenciário do FCDF</t>
  </si>
  <si>
    <t>* Os valores relacionados aos militares inativos passaram a ser classificados como despesas da esfera fiscal a partir de 2016, e não mais da Seguridade Social, de modo que nos últimos três exercícios apenas as pensões militares estão detalhadas no quadro acima. Apesar disso, as despesas com militares inativos estão apresentadas abaixo, no quadro específico relativo aos militares das Forças Armadas e seus dependentes.</t>
  </si>
  <si>
    <t>Resultado - Proteção Social dos Militares e seus dependentes</t>
  </si>
  <si>
    <t>Tabela 1 - Apuração resumida do resultado da seguridade social, considerando e desconsiderando receitas desvinculadas (DRU)</t>
  </si>
  <si>
    <t>Resultado</t>
  </si>
  <si>
    <t>Receitas Desvinculadas da Seguridade Social</t>
  </si>
  <si>
    <t>Resultado incluindo DRU</t>
  </si>
  <si>
    <t xml:space="preserve"> </t>
  </si>
  <si>
    <t>Tabela 2 - Resultado da seguridade social</t>
  </si>
  <si>
    <t>Tabela 3 - Resultado dos sistemas de previdência e de proteção social dos militares</t>
  </si>
  <si>
    <t>Outras (PIS, COFINS, CSLL e outras)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</si>
</sst>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0_-;\-* #,##0.000_-;_-* &quot;-&quot;??_-;_-@_-"/>
    <numFmt numFmtId="166" formatCode="_-* #,##0.0_-;\-* #,##0.0_-;_-* &quot;-&quot;??_-;_-@_-"/>
    <numFmt numFmtId="167" formatCode="0.0"/>
  </numFmts>
  <fonts count="15" x14ac:knownFonts="1">
    <font>
      <sz val="11"/>
      <color theme="1"/>
      <name val="Calibri"/>
      <family val="2"/>
      <scheme val="minor"/>
    </font>
    <font>
      <sz val="11"/>
      <color theme="1"/>
      <name val="Calibri"/>
      <family val="2"/>
      <scheme val="minor"/>
    </font>
    <font>
      <sz val="6"/>
      <name val="Calibri"/>
      <family val="2"/>
      <scheme val="minor"/>
    </font>
    <font>
      <sz val="11"/>
      <name val="Calibri"/>
      <family val="2"/>
      <scheme val="minor"/>
    </font>
    <font>
      <sz val="9"/>
      <name val="Calibri"/>
      <family val="2"/>
      <scheme val="minor"/>
    </font>
    <font>
      <b/>
      <sz val="9"/>
      <color theme="1"/>
      <name val="Calibri"/>
      <family val="2"/>
      <scheme val="minor"/>
    </font>
    <font>
      <b/>
      <sz val="10"/>
      <color theme="0"/>
      <name val="Calibri"/>
      <family val="2"/>
      <scheme val="minor"/>
    </font>
    <font>
      <sz val="9"/>
      <color theme="1"/>
      <name val="Calibri"/>
      <family val="2"/>
      <scheme val="minor"/>
    </font>
    <font>
      <b/>
      <sz val="9"/>
      <color theme="0"/>
      <name val="Calibri"/>
      <family val="2"/>
      <scheme val="minor"/>
    </font>
    <font>
      <b/>
      <sz val="9"/>
      <name val="Calibri"/>
      <family val="2"/>
      <scheme val="minor"/>
    </font>
    <font>
      <i/>
      <sz val="9"/>
      <name val="Calibri"/>
      <family val="2"/>
      <scheme val="minor"/>
    </font>
    <font>
      <b/>
      <sz val="11"/>
      <color theme="1"/>
      <name val="Calibri"/>
      <family val="2"/>
      <scheme val="minor"/>
    </font>
    <font>
      <b/>
      <sz val="10"/>
      <color theme="1"/>
      <name val="Calibri"/>
      <family val="2"/>
      <scheme val="minor"/>
    </font>
    <font>
      <sz val="9"/>
      <color rgb="FF000000"/>
      <name val="Calibri"/>
      <family val="2"/>
    </font>
    <font>
      <b/>
      <sz val="9"/>
      <color rgb="FF000000"/>
      <name val="Calibri"/>
      <family val="2"/>
    </font>
  </fonts>
  <fills count="11">
    <fill>
      <patternFill patternType="none"/>
    </fill>
    <fill>
      <patternFill patternType="gray125"/>
    </fill>
    <fill>
      <patternFill patternType="solid">
        <fgColor rgb="FF262626"/>
        <bgColor indexed="64"/>
      </patternFill>
    </fill>
    <fill>
      <patternFill patternType="solid">
        <fgColor theme="2" tint="-0.749992370372631"/>
        <bgColor indexed="64"/>
      </patternFill>
    </fill>
    <fill>
      <patternFill patternType="solid">
        <fgColor rgb="FFA6A6A6"/>
        <bgColor indexed="64"/>
      </patternFill>
    </fill>
    <fill>
      <patternFill patternType="solid">
        <fgColor rgb="FFD9D9D9"/>
        <bgColor indexed="64"/>
      </patternFill>
    </fill>
    <fill>
      <patternFill patternType="solid">
        <fgColor theme="1" tint="0.149998474074526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0C0C0"/>
        <bgColor indexed="64"/>
      </patternFill>
    </fill>
    <fill>
      <patternFill patternType="solid">
        <fgColor rgb="FF969696"/>
        <bgColor indexed="64"/>
      </patternFill>
    </fill>
  </fills>
  <borders count="9">
    <border>
      <left/>
      <right/>
      <top/>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style="medium">
        <color rgb="FFFFFFFF"/>
      </bottom>
      <diagonal/>
    </border>
    <border>
      <left style="thin">
        <color theme="0"/>
      </left>
      <right style="thin">
        <color theme="0"/>
      </right>
      <top style="thin">
        <color theme="0"/>
      </top>
      <bottom style="thin">
        <color theme="0"/>
      </bottom>
      <diagonal/>
    </border>
    <border>
      <left/>
      <right/>
      <top style="medium">
        <color rgb="FFFFFFFF"/>
      </top>
      <bottom/>
      <diagonal/>
    </border>
    <border>
      <left style="medium">
        <color rgb="FFFFFFFF"/>
      </left>
      <right/>
      <top/>
      <bottom/>
      <diagonal/>
    </border>
    <border>
      <left/>
      <right style="medium">
        <color rgb="FFFFFFFF"/>
      </right>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164" fontId="2" fillId="0" borderId="0" xfId="1" applyNumberFormat="1" applyFont="1" applyAlignment="1">
      <alignment vertical="center"/>
    </xf>
    <xf numFmtId="165" fontId="2" fillId="0" borderId="0" xfId="1"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4" borderId="2" xfId="0" applyFont="1" applyFill="1" applyBorder="1" applyAlignment="1">
      <alignment horizontal="left" vertical="center"/>
    </xf>
    <xf numFmtId="0" fontId="5" fillId="5" borderId="2" xfId="0" applyFont="1" applyFill="1" applyBorder="1" applyAlignment="1">
      <alignment horizontal="left" vertical="center"/>
    </xf>
    <xf numFmtId="166" fontId="4" fillId="7" borderId="5" xfId="1" applyNumberFormat="1" applyFont="1" applyFill="1" applyBorder="1" applyAlignment="1">
      <alignment vertical="center"/>
    </xf>
    <xf numFmtId="167" fontId="9" fillId="8" borderId="5" xfId="1" applyNumberFormat="1" applyFont="1" applyFill="1" applyBorder="1" applyAlignment="1">
      <alignment vertical="center"/>
    </xf>
    <xf numFmtId="0" fontId="8" fillId="2" borderId="1" xfId="0" applyFont="1" applyFill="1" applyBorder="1" applyAlignment="1">
      <alignment horizontal="left" vertical="center"/>
    </xf>
    <xf numFmtId="166" fontId="8" fillId="6" borderId="5" xfId="1" applyNumberFormat="1" applyFont="1" applyFill="1" applyBorder="1" applyAlignment="1">
      <alignment horizontal="left" vertical="center"/>
    </xf>
    <xf numFmtId="167" fontId="4" fillId="7" borderId="5" xfId="1" applyNumberFormat="1" applyFont="1" applyFill="1" applyBorder="1" applyAlignment="1">
      <alignment vertical="center"/>
    </xf>
    <xf numFmtId="2" fontId="9" fillId="8" borderId="5" xfId="1" applyNumberFormat="1" applyFont="1" applyFill="1" applyBorder="1" applyAlignment="1">
      <alignment vertical="center"/>
    </xf>
    <xf numFmtId="166" fontId="4" fillId="7" borderId="5" xfId="1" applyNumberFormat="1" applyFont="1" applyFill="1" applyBorder="1" applyAlignment="1">
      <alignment horizontal="left" vertical="center"/>
    </xf>
    <xf numFmtId="166" fontId="9" fillId="8" borderId="5" xfId="1" applyNumberFormat="1" applyFont="1" applyFill="1" applyBorder="1" applyAlignment="1">
      <alignment horizontal="left" vertical="center"/>
    </xf>
    <xf numFmtId="1" fontId="6" fillId="3" borderId="0" xfId="1" applyNumberFormat="1" applyFont="1" applyFill="1" applyAlignment="1">
      <alignment horizontal="center" vertical="center"/>
    </xf>
    <xf numFmtId="166" fontId="5" fillId="4" borderId="1" xfId="1" applyNumberFormat="1" applyFont="1" applyFill="1" applyBorder="1" applyAlignment="1">
      <alignment horizontal="right" vertical="center"/>
    </xf>
    <xf numFmtId="166" fontId="5" fillId="4" borderId="3" xfId="1" applyNumberFormat="1" applyFont="1" applyFill="1" applyBorder="1" applyAlignment="1">
      <alignment horizontal="right" vertical="center"/>
    </xf>
    <xf numFmtId="166" fontId="7" fillId="5" borderId="2" xfId="1" applyNumberFormat="1" applyFont="1" applyFill="1" applyBorder="1" applyAlignment="1">
      <alignment horizontal="right" vertical="center"/>
    </xf>
    <xf numFmtId="166" fontId="7" fillId="5" borderId="4" xfId="1" applyNumberFormat="1" applyFont="1" applyFill="1" applyBorder="1" applyAlignment="1">
      <alignment horizontal="right" vertical="center"/>
    </xf>
    <xf numFmtId="166" fontId="5" fillId="4" borderId="2" xfId="1" applyNumberFormat="1" applyFont="1" applyFill="1" applyBorder="1" applyAlignment="1">
      <alignment horizontal="right" vertical="center"/>
    </xf>
    <xf numFmtId="166" fontId="5" fillId="4" borderId="4" xfId="1" applyNumberFormat="1" applyFont="1" applyFill="1" applyBorder="1" applyAlignment="1">
      <alignment horizontal="right" vertical="center"/>
    </xf>
    <xf numFmtId="167" fontId="4" fillId="7" borderId="5" xfId="1" applyNumberFormat="1" applyFont="1" applyFill="1" applyBorder="1" applyAlignment="1">
      <alignment horizontal="right" vertical="center"/>
    </xf>
    <xf numFmtId="167" fontId="9" fillId="8" borderId="5" xfId="1" applyNumberFormat="1" applyFont="1" applyFill="1" applyBorder="1" applyAlignment="1">
      <alignment horizontal="right" vertical="center"/>
    </xf>
    <xf numFmtId="0" fontId="10" fillId="0" borderId="0" xfId="0" applyFont="1" applyAlignment="1">
      <alignment horizontal="left" vertical="center"/>
    </xf>
    <xf numFmtId="0" fontId="7" fillId="0" borderId="0" xfId="0" applyFont="1" applyAlignment="1">
      <alignment horizontal="left" vertical="center"/>
    </xf>
    <xf numFmtId="0" fontId="5" fillId="0" borderId="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1" fillId="0" borderId="0" xfId="0" applyFont="1"/>
    <xf numFmtId="0" fontId="12" fillId="0" borderId="0" xfId="0" applyFont="1" applyAlignment="1">
      <alignment horizontal="left" vertical="center"/>
    </xf>
    <xf numFmtId="0" fontId="12" fillId="0" borderId="0" xfId="0" applyFont="1"/>
    <xf numFmtId="0" fontId="12" fillId="0" borderId="0" xfId="0" applyFont="1" applyFill="1" applyBorder="1" applyAlignment="1">
      <alignment horizontal="left" vertical="center" wrapText="1"/>
    </xf>
    <xf numFmtId="0" fontId="8" fillId="2" borderId="7" xfId="0" applyFont="1" applyFill="1" applyBorder="1" applyAlignment="1">
      <alignment vertical="center"/>
    </xf>
    <xf numFmtId="0" fontId="6" fillId="6" borderId="5" xfId="0" applyFont="1" applyFill="1" applyBorder="1" applyAlignment="1">
      <alignment horizontal="center" vertical="center"/>
    </xf>
    <xf numFmtId="0" fontId="6" fillId="6" borderId="5" xfId="1" applyNumberFormat="1" applyFont="1" applyFill="1" applyBorder="1" applyAlignment="1">
      <alignment horizontal="center" vertical="center"/>
    </xf>
    <xf numFmtId="0" fontId="13" fillId="9" borderId="4" xfId="0" applyFont="1" applyFill="1" applyBorder="1" applyAlignment="1">
      <alignment horizontal="left" vertical="center" wrapText="1"/>
    </xf>
    <xf numFmtId="0" fontId="13" fillId="9" borderId="8" xfId="0" applyFont="1" applyFill="1" applyBorder="1" applyAlignment="1">
      <alignment horizontal="left" vertical="center" wrapText="1"/>
    </xf>
    <xf numFmtId="0" fontId="14" fillId="10" borderId="4" xfId="0" applyFont="1" applyFill="1" applyBorder="1" applyAlignment="1">
      <alignment horizontal="left" vertical="center" wrapText="1"/>
    </xf>
    <xf numFmtId="167" fontId="13" fillId="9" borderId="4" xfId="0" applyNumberFormat="1" applyFont="1" applyFill="1" applyBorder="1" applyAlignment="1">
      <alignment horizontal="right" vertical="center" wrapText="1"/>
    </xf>
    <xf numFmtId="167" fontId="13" fillId="9" borderId="8" xfId="0" applyNumberFormat="1" applyFont="1" applyFill="1" applyBorder="1" applyAlignment="1">
      <alignment horizontal="right" vertical="center" wrapText="1"/>
    </xf>
    <xf numFmtId="167" fontId="14" fillId="10" borderId="4" xfId="0" applyNumberFormat="1" applyFont="1" applyFill="1" applyBorder="1" applyAlignment="1">
      <alignment horizontal="righ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06FB-78D1-490D-84EC-842041023B8F}">
  <sheetPr>
    <pageSetUpPr fitToPage="1"/>
  </sheetPr>
  <dimension ref="A1:L53"/>
  <sheetViews>
    <sheetView tabSelected="1" view="pageBreakPreview" zoomScaleNormal="100" zoomScaleSheetLayoutView="100" workbookViewId="0">
      <selection activeCell="B11" sqref="B11"/>
    </sheetView>
  </sheetViews>
  <sheetFormatPr defaultRowHeight="15" x14ac:dyDescent="0.25"/>
  <cols>
    <col min="1" max="1" width="46.28515625" style="25" bestFit="1" customWidth="1"/>
    <col min="2" max="12" width="12.5703125" customWidth="1"/>
  </cols>
  <sheetData>
    <row r="1" spans="1:12" s="30" customFormat="1" ht="12.75" x14ac:dyDescent="0.2">
      <c r="A1" s="29" t="s">
        <v>34</v>
      </c>
    </row>
    <row r="2" spans="1:12" x14ac:dyDescent="0.25">
      <c r="A2" s="24" t="s">
        <v>0</v>
      </c>
      <c r="B2" s="1"/>
      <c r="C2" s="1"/>
      <c r="D2" s="1"/>
      <c r="E2" s="1"/>
      <c r="F2" s="1"/>
      <c r="G2" s="1"/>
      <c r="H2" s="1"/>
      <c r="I2" s="2"/>
      <c r="J2" s="1"/>
      <c r="K2" s="1"/>
      <c r="L2" s="3"/>
    </row>
    <row r="3" spans="1:12" x14ac:dyDescent="0.25">
      <c r="A3" s="24" t="s">
        <v>19</v>
      </c>
      <c r="B3" s="4"/>
      <c r="C3" s="4"/>
      <c r="D3" s="4"/>
      <c r="E3" s="4"/>
      <c r="F3" s="4"/>
      <c r="G3" s="4"/>
      <c r="H3" s="4"/>
      <c r="I3" s="4"/>
      <c r="J3" s="4"/>
      <c r="K3" s="4"/>
      <c r="L3" s="3"/>
    </row>
    <row r="4" spans="1:12" x14ac:dyDescent="0.25">
      <c r="A4" s="32" t="s">
        <v>1</v>
      </c>
      <c r="B4" s="33">
        <v>2008</v>
      </c>
      <c r="C4" s="33">
        <v>2009</v>
      </c>
      <c r="D4" s="33">
        <v>2010</v>
      </c>
      <c r="E4" s="33">
        <v>2011</v>
      </c>
      <c r="F4" s="33">
        <v>2012</v>
      </c>
      <c r="G4" s="33">
        <v>2013</v>
      </c>
      <c r="H4" s="33">
        <v>2014</v>
      </c>
      <c r="I4" s="33">
        <v>2015</v>
      </c>
      <c r="J4" s="33">
        <v>2016</v>
      </c>
      <c r="K4" s="33">
        <v>2017</v>
      </c>
      <c r="L4" s="33">
        <v>2018</v>
      </c>
    </row>
    <row r="5" spans="1:12" ht="15.75" thickBot="1" x14ac:dyDescent="0.3">
      <c r="A5" s="35" t="s">
        <v>17</v>
      </c>
      <c r="B5" s="38">
        <v>330</v>
      </c>
      <c r="C5" s="38">
        <v>349.8</v>
      </c>
      <c r="D5" s="38">
        <v>407.9</v>
      </c>
      <c r="E5" s="38">
        <v>470.2</v>
      </c>
      <c r="F5" s="38">
        <v>524.9</v>
      </c>
      <c r="G5" s="38">
        <v>586.5</v>
      </c>
      <c r="H5" s="38">
        <v>623</v>
      </c>
      <c r="I5" s="38">
        <v>646</v>
      </c>
      <c r="J5" s="38">
        <v>635.29999999999995</v>
      </c>
      <c r="K5" s="38">
        <v>675.2</v>
      </c>
      <c r="L5" s="38">
        <v>713.1</v>
      </c>
    </row>
    <row r="6" spans="1:12" x14ac:dyDescent="0.25">
      <c r="A6" s="36" t="s">
        <v>5</v>
      </c>
      <c r="B6" s="39">
        <v>372.1</v>
      </c>
      <c r="C6" s="39">
        <v>428.5</v>
      </c>
      <c r="D6" s="39">
        <v>477.1</v>
      </c>
      <c r="E6" s="39">
        <v>533.9</v>
      </c>
      <c r="F6" s="39">
        <v>601</v>
      </c>
      <c r="G6" s="39">
        <v>669.2</v>
      </c>
      <c r="H6" s="39">
        <v>740.7</v>
      </c>
      <c r="I6" s="39">
        <v>796.6</v>
      </c>
      <c r="J6" s="39">
        <v>874.7</v>
      </c>
      <c r="K6" s="39">
        <v>953.3</v>
      </c>
      <c r="L6" s="39">
        <v>993.7</v>
      </c>
    </row>
    <row r="7" spans="1:12" ht="15.75" thickBot="1" x14ac:dyDescent="0.3">
      <c r="A7" s="37" t="s">
        <v>35</v>
      </c>
      <c r="B7" s="40">
        <v>-42.1</v>
      </c>
      <c r="C7" s="40">
        <v>-78.7</v>
      </c>
      <c r="D7" s="40">
        <v>-69.2</v>
      </c>
      <c r="E7" s="40">
        <v>-63.7</v>
      </c>
      <c r="F7" s="40">
        <v>-76.099999999999994</v>
      </c>
      <c r="G7" s="40">
        <v>-82.7</v>
      </c>
      <c r="H7" s="40">
        <v>-117.7</v>
      </c>
      <c r="I7" s="40">
        <v>-150.6</v>
      </c>
      <c r="J7" s="40">
        <v>-239.4</v>
      </c>
      <c r="K7" s="40">
        <v>-278.10000000000002</v>
      </c>
      <c r="L7" s="40">
        <v>-280.60000000000002</v>
      </c>
    </row>
    <row r="8" spans="1:12" x14ac:dyDescent="0.25">
      <c r="A8" s="36" t="s">
        <v>36</v>
      </c>
      <c r="B8" s="39">
        <v>39.6</v>
      </c>
      <c r="C8" s="39">
        <v>39.200000000000003</v>
      </c>
      <c r="D8" s="39">
        <v>46.3</v>
      </c>
      <c r="E8" s="39">
        <v>50.5</v>
      </c>
      <c r="F8" s="39">
        <v>54.8</v>
      </c>
      <c r="G8" s="39">
        <v>60.1</v>
      </c>
      <c r="H8" s="39">
        <v>59.9</v>
      </c>
      <c r="I8" s="39">
        <v>60.6</v>
      </c>
      <c r="J8" s="39">
        <v>92</v>
      </c>
      <c r="K8" s="39">
        <v>100.4</v>
      </c>
      <c r="L8" s="39">
        <v>109.6</v>
      </c>
    </row>
    <row r="9" spans="1:12" ht="15.75" thickBot="1" x14ac:dyDescent="0.3">
      <c r="A9" s="37" t="s">
        <v>37</v>
      </c>
      <c r="B9" s="40">
        <v>-2.5</v>
      </c>
      <c r="C9" s="40">
        <v>-39.5</v>
      </c>
      <c r="D9" s="40">
        <v>-22.9</v>
      </c>
      <c r="E9" s="40">
        <v>-13.3</v>
      </c>
      <c r="F9" s="40">
        <v>-21.3</v>
      </c>
      <c r="G9" s="40">
        <v>-22.6</v>
      </c>
      <c r="H9" s="40">
        <v>-57.8</v>
      </c>
      <c r="I9" s="40">
        <v>-90</v>
      </c>
      <c r="J9" s="40">
        <v>-147.4</v>
      </c>
      <c r="K9" s="40">
        <v>-177.7</v>
      </c>
      <c r="L9" s="40">
        <v>-171</v>
      </c>
    </row>
    <row r="10" spans="1:12" x14ac:dyDescent="0.25">
      <c r="A10" s="25" t="s">
        <v>38</v>
      </c>
    </row>
    <row r="11" spans="1:12" s="28" customFormat="1" x14ac:dyDescent="0.25">
      <c r="A11" s="29" t="s">
        <v>39</v>
      </c>
      <c r="B11" s="28" t="s">
        <v>38</v>
      </c>
    </row>
    <row r="12" spans="1:12" x14ac:dyDescent="0.25">
      <c r="A12" s="24" t="s">
        <v>0</v>
      </c>
      <c r="B12" s="1"/>
      <c r="C12" s="1"/>
      <c r="D12" s="1"/>
      <c r="E12" s="1"/>
      <c r="F12" s="1"/>
      <c r="G12" s="1"/>
      <c r="H12" s="1"/>
      <c r="I12" s="2"/>
      <c r="J12" s="1"/>
      <c r="K12" s="1"/>
      <c r="L12" s="3"/>
    </row>
    <row r="13" spans="1:12" ht="15.75" thickBot="1" x14ac:dyDescent="0.3">
      <c r="A13" s="24" t="s">
        <v>19</v>
      </c>
      <c r="B13" s="4"/>
      <c r="C13" s="4"/>
      <c r="D13" s="4"/>
      <c r="E13" s="4"/>
      <c r="F13" s="4"/>
      <c r="G13" s="4"/>
      <c r="H13" s="4"/>
      <c r="I13" s="4"/>
      <c r="J13" s="4"/>
      <c r="K13" s="4"/>
      <c r="L13" s="3"/>
    </row>
    <row r="14" spans="1:12" ht="15.75" thickBot="1" x14ac:dyDescent="0.3">
      <c r="A14" s="9" t="s">
        <v>1</v>
      </c>
      <c r="B14" s="15">
        <v>2008</v>
      </c>
      <c r="C14" s="15">
        <v>2009</v>
      </c>
      <c r="D14" s="15">
        <v>2010</v>
      </c>
      <c r="E14" s="15">
        <v>2011</v>
      </c>
      <c r="F14" s="15">
        <v>2012</v>
      </c>
      <c r="G14" s="15">
        <v>2013</v>
      </c>
      <c r="H14" s="15">
        <v>2014</v>
      </c>
      <c r="I14" s="15">
        <v>2015</v>
      </c>
      <c r="J14" s="15">
        <v>2016</v>
      </c>
      <c r="K14" s="15">
        <v>2017</v>
      </c>
      <c r="L14" s="15">
        <v>2018</v>
      </c>
    </row>
    <row r="15" spans="1:12" ht="15.75" thickBot="1" x14ac:dyDescent="0.3">
      <c r="A15" s="5" t="s">
        <v>17</v>
      </c>
      <c r="B15" s="16">
        <v>329.98203699999999</v>
      </c>
      <c r="C15" s="17">
        <v>349.83577700000001</v>
      </c>
      <c r="D15" s="17">
        <v>407.86349400910001</v>
      </c>
      <c r="E15" s="17">
        <v>470.20466399671994</v>
      </c>
      <c r="F15" s="17">
        <v>524.89028601036</v>
      </c>
      <c r="G15" s="17">
        <v>586.54944602975002</v>
      </c>
      <c r="H15" s="17">
        <v>622.97047110341998</v>
      </c>
      <c r="I15" s="17">
        <v>645.99984509447995</v>
      </c>
      <c r="J15" s="17">
        <v>635.29106033169001</v>
      </c>
      <c r="K15" s="17">
        <v>675.21178492510001</v>
      </c>
      <c r="L15" s="17">
        <v>713.09447905152001</v>
      </c>
    </row>
    <row r="16" spans="1:12" ht="15.75" thickBot="1" x14ac:dyDescent="0.3">
      <c r="A16" s="6" t="s">
        <v>2</v>
      </c>
      <c r="B16" s="18">
        <v>161.51138001999999</v>
      </c>
      <c r="C16" s="19">
        <v>181.63029058932997</v>
      </c>
      <c r="D16" s="19">
        <v>212.40245060888</v>
      </c>
      <c r="E16" s="19">
        <v>245.52406269066</v>
      </c>
      <c r="F16" s="19">
        <v>276.58826511946</v>
      </c>
      <c r="G16" s="19">
        <v>307.58403451468001</v>
      </c>
      <c r="H16" s="19">
        <v>337.55463704533997</v>
      </c>
      <c r="I16" s="19">
        <v>351.67510355927004</v>
      </c>
      <c r="J16" s="19">
        <v>360.38008000511013</v>
      </c>
      <c r="K16" s="19">
        <v>379.25236121428003</v>
      </c>
      <c r="L16" s="19">
        <v>395.19508982098006</v>
      </c>
    </row>
    <row r="17" spans="1:12" ht="15.75" thickBot="1" x14ac:dyDescent="0.3">
      <c r="A17" s="6" t="s">
        <v>3</v>
      </c>
      <c r="B17" s="18">
        <v>14.93263698522</v>
      </c>
      <c r="C17" s="19">
        <v>18.510842510380002</v>
      </c>
      <c r="D17" s="19">
        <v>20.807681025599997</v>
      </c>
      <c r="E17" s="19">
        <v>22.613768281860001</v>
      </c>
      <c r="F17" s="19">
        <v>22.98290210331</v>
      </c>
      <c r="G17" s="19">
        <v>24.576946099259999</v>
      </c>
      <c r="H17" s="19">
        <v>26.934497132529994</v>
      </c>
      <c r="I17" s="19">
        <v>29.497502042579999</v>
      </c>
      <c r="J17" s="19">
        <v>30.642017498049999</v>
      </c>
      <c r="K17" s="19">
        <v>33.468503103979998</v>
      </c>
      <c r="L17" s="19">
        <v>33.410891682970004</v>
      </c>
    </row>
    <row r="18" spans="1:12" ht="15.75" thickBot="1" x14ac:dyDescent="0.3">
      <c r="A18" s="6" t="s">
        <v>20</v>
      </c>
      <c r="B18" s="18">
        <v>1.51285701478</v>
      </c>
      <c r="C18" s="19">
        <v>1.3450085855999998</v>
      </c>
      <c r="D18" s="19">
        <v>1.4952167863499999</v>
      </c>
      <c r="E18" s="19">
        <v>1.62035281511</v>
      </c>
      <c r="F18" s="19">
        <v>1.6009691454899999</v>
      </c>
      <c r="G18" s="19">
        <v>1.7365711691400001</v>
      </c>
      <c r="H18" s="19">
        <v>1.8745917004299997</v>
      </c>
      <c r="I18" s="19">
        <v>2.1198260729</v>
      </c>
      <c r="J18" s="19">
        <v>1.9946743357999999</v>
      </c>
      <c r="K18" s="19">
        <v>2.1728232854899998</v>
      </c>
      <c r="L18" s="19">
        <v>2.3600497471000006</v>
      </c>
    </row>
    <row r="19" spans="1:12" ht="15.75" thickBot="1" x14ac:dyDescent="0.3">
      <c r="A19" s="6" t="s">
        <v>41</v>
      </c>
      <c r="B19" s="18">
        <v>152.02516298000003</v>
      </c>
      <c r="C19" s="19">
        <f>+C15-C16-C17-C18</f>
        <v>148.34963531469003</v>
      </c>
      <c r="D19" s="19">
        <f t="shared" ref="D19:L19" si="0">+D15-D16-D17-D18</f>
        <v>173.15814558827</v>
      </c>
      <c r="E19" s="19">
        <f t="shared" si="0"/>
        <v>200.44648020908994</v>
      </c>
      <c r="F19" s="19">
        <f t="shared" si="0"/>
        <v>223.71814964209997</v>
      </c>
      <c r="G19" s="19">
        <f t="shared" si="0"/>
        <v>252.65189424667</v>
      </c>
      <c r="H19" s="19">
        <f t="shared" si="0"/>
        <v>256.60674522511999</v>
      </c>
      <c r="I19" s="19">
        <f t="shared" si="0"/>
        <v>262.7074134197299</v>
      </c>
      <c r="J19" s="19">
        <f t="shared" si="0"/>
        <v>242.27428849272988</v>
      </c>
      <c r="K19" s="19">
        <f t="shared" si="0"/>
        <v>260.31809732134997</v>
      </c>
      <c r="L19" s="19">
        <f t="shared" si="0"/>
        <v>282.12844780046998</v>
      </c>
    </row>
    <row r="20" spans="1:12" ht="15.75" thickBot="1" x14ac:dyDescent="0.3">
      <c r="A20" s="5" t="s">
        <v>5</v>
      </c>
      <c r="B20" s="20">
        <v>372.10254287934197</v>
      </c>
      <c r="C20" s="21">
        <v>428.54305617667296</v>
      </c>
      <c r="D20" s="21">
        <v>477.10773687234399</v>
      </c>
      <c r="E20" s="21">
        <v>533.92427287993405</v>
      </c>
      <c r="F20" s="21">
        <v>600.95067070576795</v>
      </c>
      <c r="G20" s="21">
        <v>669.20699665648203</v>
      </c>
      <c r="H20" s="21">
        <v>740.69994939473906</v>
      </c>
      <c r="I20" s="21">
        <v>796.57999183066897</v>
      </c>
      <c r="J20" s="21">
        <v>874.70312683255202</v>
      </c>
      <c r="K20" s="21">
        <v>953.30455212413904</v>
      </c>
      <c r="L20" s="21">
        <v>993.73851317410049</v>
      </c>
    </row>
    <row r="21" spans="1:12" ht="15.75" thickBot="1" x14ac:dyDescent="0.3">
      <c r="A21" s="6" t="s">
        <v>2</v>
      </c>
      <c r="B21" s="18">
        <v>200.80540910937998</v>
      </c>
      <c r="C21" s="19">
        <v>226.31249510154001</v>
      </c>
      <c r="D21" s="19">
        <v>254.81986090404001</v>
      </c>
      <c r="E21" s="19">
        <v>282.46807163038</v>
      </c>
      <c r="F21" s="19">
        <v>318.83026466471</v>
      </c>
      <c r="G21" s="19">
        <v>358.57937605616996</v>
      </c>
      <c r="H21" s="19">
        <v>402.08719568125002</v>
      </c>
      <c r="I21" s="19">
        <v>440.08454987914996</v>
      </c>
      <c r="J21" s="19">
        <v>510.08895599035998</v>
      </c>
      <c r="K21" s="19">
        <v>561.39341590726008</v>
      </c>
      <c r="L21" s="19">
        <v>589.51272703114989</v>
      </c>
    </row>
    <row r="22" spans="1:12" ht="15.75" thickBot="1" x14ac:dyDescent="0.3">
      <c r="A22" s="6" t="s">
        <v>6</v>
      </c>
      <c r="B22" s="18">
        <v>38.648200000000003</v>
      </c>
      <c r="C22" s="19">
        <v>35.495671488299998</v>
      </c>
      <c r="D22" s="19">
        <v>39.134417878130002</v>
      </c>
      <c r="E22" s="19">
        <v>42.196556214360001</v>
      </c>
      <c r="F22" s="19">
        <v>52.730750012239994</v>
      </c>
      <c r="G22" s="19">
        <v>57.094357921959997</v>
      </c>
      <c r="H22" s="19">
        <v>60.734157861320007</v>
      </c>
      <c r="I22" s="19">
        <v>65.452164111879981</v>
      </c>
      <c r="J22" s="19">
        <v>69.390427495799983</v>
      </c>
      <c r="K22" s="19">
        <v>78.251927325649987</v>
      </c>
      <c r="L22" s="19">
        <v>79.878747249690022</v>
      </c>
    </row>
    <row r="23" spans="1:12" ht="15.75" thickBot="1" x14ac:dyDescent="0.3">
      <c r="A23" s="6" t="s">
        <v>18</v>
      </c>
      <c r="B23" s="18">
        <v>20.003212000000001</v>
      </c>
      <c r="C23" s="19">
        <v>22.351799478130001</v>
      </c>
      <c r="D23" s="19">
        <v>24.797330736920003</v>
      </c>
      <c r="E23" s="19">
        <v>26.262580961779999</v>
      </c>
      <c r="F23" s="19">
        <v>26.676883440299999</v>
      </c>
      <c r="G23" s="19">
        <v>28.892944849700001</v>
      </c>
      <c r="H23" s="19">
        <v>31.848796517759997</v>
      </c>
      <c r="I23" s="19">
        <v>35.156563650579997</v>
      </c>
      <c r="J23" s="19">
        <v>17.335599874510006</v>
      </c>
      <c r="K23" s="19">
        <v>19.162567297790002</v>
      </c>
      <c r="L23" s="19">
        <v>21.412991516240002</v>
      </c>
    </row>
    <row r="24" spans="1:12" ht="15.75" thickBot="1" x14ac:dyDescent="0.3">
      <c r="A24" s="6" t="s">
        <v>7</v>
      </c>
      <c r="B24" s="18">
        <v>48.678680999999997</v>
      </c>
      <c r="C24" s="19">
        <v>58.281095000000001</v>
      </c>
      <c r="D24" s="19">
        <v>61.976697999999999</v>
      </c>
      <c r="E24" s="19">
        <v>72.356648000000007</v>
      </c>
      <c r="F24" s="19">
        <v>80.073777000000007</v>
      </c>
      <c r="G24" s="19">
        <v>83.053256000000005</v>
      </c>
      <c r="H24" s="19">
        <v>91.898531000000006</v>
      </c>
      <c r="I24" s="19">
        <v>100.054862</v>
      </c>
      <c r="J24" s="19">
        <v>106.23553699999999</v>
      </c>
      <c r="K24" s="19">
        <v>114.70061</v>
      </c>
      <c r="L24" s="19">
        <v>116.82088729937399</v>
      </c>
    </row>
    <row r="25" spans="1:12" ht="15.75" thickBot="1" x14ac:dyDescent="0.3">
      <c r="A25" s="6" t="s">
        <v>8</v>
      </c>
      <c r="B25" s="18">
        <v>28.845211479761399</v>
      </c>
      <c r="C25" s="19">
        <v>33.335541042947497</v>
      </c>
      <c r="D25" s="19">
        <v>39.112121093806095</v>
      </c>
      <c r="E25" s="19">
        <v>45.570866177669998</v>
      </c>
      <c r="F25" s="19">
        <v>56.6335281343381</v>
      </c>
      <c r="G25" s="19">
        <v>64.645189109252101</v>
      </c>
      <c r="H25" s="19">
        <v>70.430297528274593</v>
      </c>
      <c r="I25" s="19">
        <v>73.227438573559994</v>
      </c>
      <c r="J25" s="19">
        <v>79.751987503570007</v>
      </c>
      <c r="K25" s="19">
        <v>84.711531742207598</v>
      </c>
      <c r="L25" s="19">
        <v>88.671843425649996</v>
      </c>
    </row>
    <row r="26" spans="1:12" ht="15.75" thickBot="1" x14ac:dyDescent="0.3">
      <c r="A26" s="6" t="s">
        <v>9</v>
      </c>
      <c r="B26" s="18">
        <v>5.9753422570000003</v>
      </c>
      <c r="C26" s="19">
        <v>7.5645067041999994</v>
      </c>
      <c r="D26" s="19">
        <v>8.7582032170000002</v>
      </c>
      <c r="E26" s="19">
        <v>10.37939626</v>
      </c>
      <c r="F26" s="19">
        <v>12.336499477139999</v>
      </c>
      <c r="G26" s="19">
        <v>14.658749887579999</v>
      </c>
      <c r="H26" s="19">
        <v>15.876742344</v>
      </c>
      <c r="I26" s="19">
        <v>10.125701664999999</v>
      </c>
      <c r="J26" s="19">
        <v>17.931730677800001</v>
      </c>
      <c r="K26" s="19">
        <v>16.229021359600001</v>
      </c>
      <c r="L26" s="19">
        <v>17.338348796830001</v>
      </c>
    </row>
    <row r="27" spans="1:12" ht="15.75" thickBot="1" x14ac:dyDescent="0.3">
      <c r="A27" s="6" t="s">
        <v>10</v>
      </c>
      <c r="B27" s="18">
        <v>14.71427889692</v>
      </c>
      <c r="C27" s="19">
        <v>19.512590794889999</v>
      </c>
      <c r="D27" s="19">
        <v>20.437249612999999</v>
      </c>
      <c r="E27" s="19">
        <v>23.779466358380002</v>
      </c>
      <c r="F27" s="19">
        <v>27.613754553</v>
      </c>
      <c r="G27" s="19">
        <v>31.868181508560003</v>
      </c>
      <c r="H27" s="19">
        <v>35.898832656319996</v>
      </c>
      <c r="I27" s="19">
        <v>38.054496461779998</v>
      </c>
      <c r="J27" s="19">
        <v>37.772211559199995</v>
      </c>
      <c r="K27" s="19">
        <v>38.007145139039999</v>
      </c>
      <c r="L27" s="19">
        <v>36.288580580640001</v>
      </c>
    </row>
    <row r="28" spans="1:12" ht="15.75" thickBot="1" x14ac:dyDescent="0.3">
      <c r="A28" s="6" t="s">
        <v>4</v>
      </c>
      <c r="B28" s="18">
        <v>14.432208136280565</v>
      </c>
      <c r="C28" s="19">
        <f>+C20-C21-C22-C23-C24-C25-C26-C27</f>
        <v>25.68935656666547</v>
      </c>
      <c r="D28" s="19">
        <f t="shared" ref="D28:L28" si="1">+D20-D21-D22-D23-D24-D25-D26-D27</f>
        <v>28.071855429447886</v>
      </c>
      <c r="E28" s="19">
        <f t="shared" si="1"/>
        <v>30.910687277364058</v>
      </c>
      <c r="F28" s="19">
        <f t="shared" si="1"/>
        <v>26.05521342403987</v>
      </c>
      <c r="G28" s="19">
        <f t="shared" si="1"/>
        <v>30.414941323259949</v>
      </c>
      <c r="H28" s="19">
        <f t="shared" si="1"/>
        <v>31.925395805814418</v>
      </c>
      <c r="I28" s="19">
        <f t="shared" si="1"/>
        <v>34.424215488719035</v>
      </c>
      <c r="J28" s="19">
        <f t="shared" si="1"/>
        <v>36.196676731312017</v>
      </c>
      <c r="K28" s="19">
        <f t="shared" si="1"/>
        <v>40.848333352591361</v>
      </c>
      <c r="L28" s="19">
        <f t="shared" si="1"/>
        <v>43.814387274526538</v>
      </c>
    </row>
    <row r="29" spans="1:12" ht="15.75" thickBot="1" x14ac:dyDescent="0.3">
      <c r="A29" s="5" t="s">
        <v>11</v>
      </c>
      <c r="B29" s="20">
        <v>-42.120505879341977</v>
      </c>
      <c r="C29" s="21">
        <v>-78.707279176672955</v>
      </c>
      <c r="D29" s="21">
        <v>-69.244242863243983</v>
      </c>
      <c r="E29" s="21">
        <v>-63.719608883214107</v>
      </c>
      <c r="F29" s="21">
        <v>-76.060384695407947</v>
      </c>
      <c r="G29" s="21">
        <v>-82.657550626732018</v>
      </c>
      <c r="H29" s="21">
        <v>-117.72947829131908</v>
      </c>
      <c r="I29" s="21">
        <v>-150.58014673618902</v>
      </c>
      <c r="J29" s="21">
        <v>-239.41206650086201</v>
      </c>
      <c r="K29" s="21">
        <v>-278.09276719903903</v>
      </c>
      <c r="L29" s="21">
        <v>-280.64403412258054</v>
      </c>
    </row>
    <row r="30" spans="1:12" ht="30.75" customHeight="1" x14ac:dyDescent="0.25">
      <c r="A30" s="26" t="s">
        <v>32</v>
      </c>
      <c r="B30" s="26"/>
      <c r="C30" s="26"/>
      <c r="D30" s="26"/>
      <c r="E30" s="26"/>
      <c r="F30" s="26"/>
      <c r="G30" s="26"/>
      <c r="H30" s="26"/>
      <c r="I30" s="26"/>
      <c r="J30" s="26"/>
      <c r="K30" s="26"/>
      <c r="L30" s="26"/>
    </row>
    <row r="31" spans="1:12" x14ac:dyDescent="0.25">
      <c r="A31" s="27"/>
      <c r="B31" s="27"/>
      <c r="C31" s="27"/>
      <c r="D31" s="27"/>
      <c r="E31" s="27"/>
      <c r="F31" s="27"/>
      <c r="G31" s="27"/>
      <c r="H31" s="27"/>
      <c r="I31" s="27"/>
      <c r="J31" s="27"/>
      <c r="K31" s="27"/>
      <c r="L31" s="27"/>
    </row>
    <row r="32" spans="1:12" s="30" customFormat="1" ht="12.75" x14ac:dyDescent="0.2">
      <c r="A32" s="29" t="s">
        <v>40</v>
      </c>
      <c r="B32" s="31"/>
      <c r="C32" s="31"/>
      <c r="D32" s="31"/>
      <c r="E32" s="31"/>
      <c r="F32" s="31"/>
      <c r="G32" s="31"/>
      <c r="H32" s="31"/>
      <c r="I32" s="31"/>
      <c r="J32" s="31"/>
      <c r="K32" s="31"/>
      <c r="L32" s="31"/>
    </row>
    <row r="33" spans="1:12" x14ac:dyDescent="0.25">
      <c r="A33" s="24" t="s">
        <v>0</v>
      </c>
      <c r="B33" s="27"/>
      <c r="C33" s="27"/>
      <c r="D33" s="27"/>
      <c r="E33" s="27"/>
      <c r="F33" s="27"/>
      <c r="G33" s="27"/>
      <c r="H33" s="27"/>
      <c r="I33" s="27"/>
      <c r="J33" s="27"/>
      <c r="K33" s="27"/>
      <c r="L33" s="27"/>
    </row>
    <row r="34" spans="1:12" x14ac:dyDescent="0.25">
      <c r="A34" s="24" t="s">
        <v>19</v>
      </c>
    </row>
    <row r="35" spans="1:12" x14ac:dyDescent="0.25">
      <c r="A35" s="10" t="s">
        <v>12</v>
      </c>
      <c r="B35" s="34">
        <v>2008</v>
      </c>
      <c r="C35" s="34">
        <v>2009</v>
      </c>
      <c r="D35" s="34">
        <v>2010</v>
      </c>
      <c r="E35" s="34">
        <v>2011</v>
      </c>
      <c r="F35" s="34">
        <v>2012</v>
      </c>
      <c r="G35" s="34">
        <v>2013</v>
      </c>
      <c r="H35" s="34">
        <v>2014</v>
      </c>
      <c r="I35" s="34">
        <v>2015</v>
      </c>
      <c r="J35" s="34">
        <v>2016</v>
      </c>
      <c r="K35" s="34">
        <v>2017</v>
      </c>
      <c r="L35" s="34">
        <v>2018</v>
      </c>
    </row>
    <row r="36" spans="1:12" x14ac:dyDescent="0.25">
      <c r="A36" s="13" t="s">
        <v>21</v>
      </c>
      <c r="B36" s="7">
        <v>161.51138001999999</v>
      </c>
      <c r="C36" s="7">
        <v>181.63029058932997</v>
      </c>
      <c r="D36" s="7">
        <v>212.40245060888</v>
      </c>
      <c r="E36" s="7">
        <v>245.52406269066</v>
      </c>
      <c r="F36" s="7">
        <v>276.58826511946</v>
      </c>
      <c r="G36" s="7">
        <v>307.58403451468001</v>
      </c>
      <c r="H36" s="7">
        <v>337.55463704533997</v>
      </c>
      <c r="I36" s="7">
        <v>351.67510355927004</v>
      </c>
      <c r="J36" s="7">
        <v>360.38008000511013</v>
      </c>
      <c r="K36" s="7">
        <v>379.25236121428003</v>
      </c>
      <c r="L36" s="7">
        <v>395.19508982098006</v>
      </c>
    </row>
    <row r="37" spans="1:12" x14ac:dyDescent="0.25">
      <c r="A37" s="13" t="s">
        <v>22</v>
      </c>
      <c r="B37" s="7">
        <v>200.80540910937998</v>
      </c>
      <c r="C37" s="7">
        <v>226.31249510154001</v>
      </c>
      <c r="D37" s="7">
        <v>254.81986090404001</v>
      </c>
      <c r="E37" s="7">
        <v>282.46807163038</v>
      </c>
      <c r="F37" s="7">
        <v>318.83026466471</v>
      </c>
      <c r="G37" s="7">
        <v>358.57937605616996</v>
      </c>
      <c r="H37" s="7">
        <v>402.08719568125002</v>
      </c>
      <c r="I37" s="7">
        <v>440.08454987914996</v>
      </c>
      <c r="J37" s="7">
        <v>510.08895599035998</v>
      </c>
      <c r="K37" s="7">
        <v>561.39341590726008</v>
      </c>
      <c r="L37" s="7">
        <v>589.51272703114989</v>
      </c>
    </row>
    <row r="38" spans="1:12" x14ac:dyDescent="0.25">
      <c r="A38" s="14" t="s">
        <v>23</v>
      </c>
      <c r="B38" s="8">
        <v>-39.294029089379997</v>
      </c>
      <c r="C38" s="8">
        <v>-44.682204512210021</v>
      </c>
      <c r="D38" s="8">
        <v>-42.417410295160003</v>
      </c>
      <c r="E38" s="8">
        <v>-36.94400893972</v>
      </c>
      <c r="F38" s="8">
        <v>-42.241999545250003</v>
      </c>
      <c r="G38" s="8">
        <v>-50.995341541489992</v>
      </c>
      <c r="H38" s="8">
        <v>-64.532558635910036</v>
      </c>
      <c r="I38" s="8">
        <v>-88.409446319879947</v>
      </c>
      <c r="J38" s="8">
        <v>-149.70887598524988</v>
      </c>
      <c r="K38" s="8">
        <v>-182.14105469298011</v>
      </c>
      <c r="L38" s="8">
        <v>-194.31763721016986</v>
      </c>
    </row>
    <row r="40" spans="1:12" x14ac:dyDescent="0.25">
      <c r="A40" s="10" t="s">
        <v>14</v>
      </c>
      <c r="B40" s="34">
        <v>2008</v>
      </c>
      <c r="C40" s="34">
        <v>2009</v>
      </c>
      <c r="D40" s="34">
        <v>2010</v>
      </c>
      <c r="E40" s="34">
        <v>2011</v>
      </c>
      <c r="F40" s="34">
        <v>2012</v>
      </c>
      <c r="G40" s="34">
        <v>2013</v>
      </c>
      <c r="H40" s="34">
        <v>2014</v>
      </c>
      <c r="I40" s="34">
        <v>2015</v>
      </c>
      <c r="J40" s="34">
        <v>2016</v>
      </c>
      <c r="K40" s="34">
        <v>2017</v>
      </c>
      <c r="L40" s="34">
        <v>2018</v>
      </c>
    </row>
    <row r="41" spans="1:12" x14ac:dyDescent="0.25">
      <c r="A41" s="13" t="s">
        <v>24</v>
      </c>
      <c r="B41" s="7">
        <v>14.93263698522</v>
      </c>
      <c r="C41" s="7">
        <v>18.510842510380002</v>
      </c>
      <c r="D41" s="7">
        <v>20.807681025599997</v>
      </c>
      <c r="E41" s="7">
        <v>22.613768281860001</v>
      </c>
      <c r="F41" s="7">
        <v>22.98290210331</v>
      </c>
      <c r="G41" s="7">
        <v>24.576946099259999</v>
      </c>
      <c r="H41" s="7">
        <v>26.934497132529994</v>
      </c>
      <c r="I41" s="7">
        <v>29.497502042579999</v>
      </c>
      <c r="J41" s="7">
        <v>30.642017498049999</v>
      </c>
      <c r="K41" s="7">
        <v>33.468503103979998</v>
      </c>
      <c r="L41" s="7">
        <v>33.410891682970004</v>
      </c>
    </row>
    <row r="42" spans="1:12" x14ac:dyDescent="0.25">
      <c r="A42" s="13" t="s">
        <v>25</v>
      </c>
      <c r="B42" s="7">
        <v>38.648200000000003</v>
      </c>
      <c r="C42" s="7">
        <v>35.495671488299998</v>
      </c>
      <c r="D42" s="7">
        <v>39.134417878130002</v>
      </c>
      <c r="E42" s="7">
        <v>42.196556214360001</v>
      </c>
      <c r="F42" s="7">
        <v>52.730750012239994</v>
      </c>
      <c r="G42" s="7">
        <v>57.094357921959997</v>
      </c>
      <c r="H42" s="7">
        <v>60.734157861320007</v>
      </c>
      <c r="I42" s="7">
        <v>65.452164111879981</v>
      </c>
      <c r="J42" s="7">
        <v>69.390427495799983</v>
      </c>
      <c r="K42" s="7">
        <v>78.251927325649987</v>
      </c>
      <c r="L42" s="7">
        <v>79.878747249690022</v>
      </c>
    </row>
    <row r="43" spans="1:12" x14ac:dyDescent="0.25">
      <c r="A43" s="14" t="s">
        <v>26</v>
      </c>
      <c r="B43" s="8">
        <v>-23.715563014780003</v>
      </c>
      <c r="C43" s="8">
        <v>-16.984828977919996</v>
      </c>
      <c r="D43" s="8">
        <v>-18.326736852530004</v>
      </c>
      <c r="E43" s="8">
        <v>-19.5827879325</v>
      </c>
      <c r="F43" s="8">
        <v>-29.747847908929995</v>
      </c>
      <c r="G43" s="8">
        <v>-32.517411822699998</v>
      </c>
      <c r="H43" s="8">
        <v>-33.799660728790016</v>
      </c>
      <c r="I43" s="8">
        <v>-35.954662069299985</v>
      </c>
      <c r="J43" s="8">
        <v>-38.748409997749988</v>
      </c>
      <c r="K43" s="8">
        <v>-44.783424221669989</v>
      </c>
      <c r="L43" s="8">
        <v>-46.467855566720019</v>
      </c>
    </row>
    <row r="45" spans="1:12" x14ac:dyDescent="0.25">
      <c r="A45" s="10" t="s">
        <v>15</v>
      </c>
      <c r="B45" s="34">
        <v>2008</v>
      </c>
      <c r="C45" s="34">
        <v>2009</v>
      </c>
      <c r="D45" s="34">
        <v>2010</v>
      </c>
      <c r="E45" s="34">
        <v>2011</v>
      </c>
      <c r="F45" s="34">
        <v>2012</v>
      </c>
      <c r="G45" s="34">
        <v>2013</v>
      </c>
      <c r="H45" s="34">
        <v>2014</v>
      </c>
      <c r="I45" s="34">
        <v>2015</v>
      </c>
      <c r="J45" s="34">
        <v>2016</v>
      </c>
      <c r="K45" s="34">
        <v>2017</v>
      </c>
      <c r="L45" s="34">
        <v>2018</v>
      </c>
    </row>
    <row r="46" spans="1:12" x14ac:dyDescent="0.25">
      <c r="A46" s="13" t="s">
        <v>27</v>
      </c>
      <c r="B46" s="7">
        <v>1.51285701478</v>
      </c>
      <c r="C46" s="11">
        <v>1.3450085855999998</v>
      </c>
      <c r="D46" s="11">
        <v>1.4952167863499999</v>
      </c>
      <c r="E46" s="11">
        <v>1.62035281511</v>
      </c>
      <c r="F46" s="11">
        <v>1.6009691454899999</v>
      </c>
      <c r="G46" s="11">
        <v>1.7365711691400001</v>
      </c>
      <c r="H46" s="11">
        <v>1.8745917004299997</v>
      </c>
      <c r="I46" s="11">
        <v>2.1198260729</v>
      </c>
      <c r="J46" s="11">
        <v>1.9946743357999999</v>
      </c>
      <c r="K46" s="11">
        <v>2.1728232854899998</v>
      </c>
      <c r="L46" s="11">
        <v>2.3600497471000006</v>
      </c>
    </row>
    <row r="47" spans="1:12" x14ac:dyDescent="0.25">
      <c r="A47" s="13" t="s">
        <v>28</v>
      </c>
      <c r="B47" s="7">
        <v>20.003212000000001</v>
      </c>
      <c r="C47" s="11">
        <v>22.351799478130001</v>
      </c>
      <c r="D47" s="11">
        <v>24.797330736920003</v>
      </c>
      <c r="E47" s="11">
        <v>26.262580961779999</v>
      </c>
      <c r="F47" s="11">
        <v>26.676883440299999</v>
      </c>
      <c r="G47" s="11">
        <v>28.892944849700001</v>
      </c>
      <c r="H47" s="11">
        <v>31.848796517759997</v>
      </c>
      <c r="I47" s="11">
        <v>35.156563650579997</v>
      </c>
      <c r="J47" s="11">
        <v>36.99881121768</v>
      </c>
      <c r="K47" s="11">
        <v>41.02695929779</v>
      </c>
      <c r="L47" s="11">
        <v>46.213283702289999</v>
      </c>
    </row>
    <row r="48" spans="1:12" x14ac:dyDescent="0.25">
      <c r="A48" s="14" t="s">
        <v>33</v>
      </c>
      <c r="B48" s="12">
        <v>-18.490354985220002</v>
      </c>
      <c r="C48" s="8">
        <v>-21.006790892530002</v>
      </c>
      <c r="D48" s="8">
        <v>-23.302113950570003</v>
      </c>
      <c r="E48" s="8">
        <v>-24.64222814667</v>
      </c>
      <c r="F48" s="8">
        <v>-25.075914294809998</v>
      </c>
      <c r="G48" s="8">
        <v>-27.156373680560002</v>
      </c>
      <c r="H48" s="8">
        <v>-29.974204817329998</v>
      </c>
      <c r="I48" s="8">
        <v>-33.03673757768</v>
      </c>
      <c r="J48" s="8">
        <v>-35.004136881880001</v>
      </c>
      <c r="K48" s="8">
        <v>-38.854136012300003</v>
      </c>
      <c r="L48" s="8">
        <v>-43.853233955189999</v>
      </c>
    </row>
    <row r="50" spans="1:12" x14ac:dyDescent="0.25">
      <c r="A50" s="10" t="s">
        <v>13</v>
      </c>
      <c r="B50" s="34">
        <v>2008</v>
      </c>
      <c r="C50" s="34">
        <v>2009</v>
      </c>
      <c r="D50" s="34">
        <v>2010</v>
      </c>
      <c r="E50" s="34">
        <v>2011</v>
      </c>
      <c r="F50" s="34">
        <v>2012</v>
      </c>
      <c r="G50" s="34">
        <v>2013</v>
      </c>
      <c r="H50" s="34">
        <v>2014</v>
      </c>
      <c r="I50" s="34">
        <v>2015</v>
      </c>
      <c r="J50" s="34">
        <v>2016</v>
      </c>
      <c r="K50" s="34">
        <v>2017</v>
      </c>
      <c r="L50" s="34">
        <v>2018</v>
      </c>
    </row>
    <row r="51" spans="1:12" x14ac:dyDescent="0.25">
      <c r="A51" s="13" t="s">
        <v>29</v>
      </c>
      <c r="B51" s="22" t="s">
        <v>16</v>
      </c>
      <c r="C51" s="11">
        <v>0</v>
      </c>
      <c r="D51" s="11">
        <v>0</v>
      </c>
      <c r="E51" s="11">
        <v>1.5423898720000001E-2</v>
      </c>
      <c r="F51" s="11">
        <v>1.6624521369999999E-2</v>
      </c>
      <c r="G51" s="11">
        <v>1.6287859960000001E-2</v>
      </c>
      <c r="H51" s="11">
        <v>2.1738062490000001E-2</v>
      </c>
      <c r="I51" s="11">
        <v>2.1166604319999997E-2</v>
      </c>
      <c r="J51" s="11">
        <v>0.11095283348</v>
      </c>
      <c r="K51" s="11">
        <v>0.38749321047000013</v>
      </c>
      <c r="L51" s="11">
        <v>0.26895652106000001</v>
      </c>
    </row>
    <row r="52" spans="1:12" x14ac:dyDescent="0.25">
      <c r="A52" s="13" t="s">
        <v>30</v>
      </c>
      <c r="B52" s="22" t="s">
        <v>16</v>
      </c>
      <c r="C52" s="11">
        <v>2.5994948089899999</v>
      </c>
      <c r="D52" s="11">
        <v>2.7581693842899999</v>
      </c>
      <c r="E52" s="11">
        <v>3.2267476640700004</v>
      </c>
      <c r="F52" s="11">
        <v>3.5934968600800001</v>
      </c>
      <c r="G52" s="11">
        <v>4.1750234407299995</v>
      </c>
      <c r="H52" s="11">
        <v>4.6924772703399995</v>
      </c>
      <c r="I52" s="11">
        <v>3.45465807767</v>
      </c>
      <c r="J52" s="11">
        <v>4.2199639499999995</v>
      </c>
      <c r="K52" s="11">
        <v>4.8902839260100004</v>
      </c>
      <c r="L52" s="11">
        <v>5.0428579051800009</v>
      </c>
    </row>
    <row r="53" spans="1:12" x14ac:dyDescent="0.25">
      <c r="A53" s="14" t="s">
        <v>31</v>
      </c>
      <c r="B53" s="23" t="s">
        <v>16</v>
      </c>
      <c r="C53" s="8">
        <v>-2.5994948089899999</v>
      </c>
      <c r="D53" s="8">
        <v>-2.7581693842899999</v>
      </c>
      <c r="E53" s="8">
        <v>-3.2113237653500004</v>
      </c>
      <c r="F53" s="8">
        <v>-3.5768723387100003</v>
      </c>
      <c r="G53" s="8">
        <v>-4.1587355807699993</v>
      </c>
      <c r="H53" s="8">
        <v>-4.6707392078499996</v>
      </c>
      <c r="I53" s="8">
        <v>-3.4334914733500002</v>
      </c>
      <c r="J53" s="8">
        <v>-4.1090111165199996</v>
      </c>
      <c r="K53" s="8">
        <v>-4.5027907155400007</v>
      </c>
      <c r="L53" s="8">
        <v>-4.7739013841200011</v>
      </c>
    </row>
  </sheetData>
  <mergeCells count="1">
    <mergeCell ref="A30:L30"/>
  </mergeCells>
  <pageMargins left="0.511811024" right="0.511811024" top="0.78740157499999996" bottom="0.78740157499999996" header="0.31496062000000002" footer="0.31496062000000002"/>
  <pageSetup paperSize="9" scale="6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Polemarco</dc:creator>
  <cp:lastModifiedBy>STN</cp:lastModifiedBy>
  <cp:lastPrinted>2019-07-01T13:19:37Z</cp:lastPrinted>
  <dcterms:created xsi:type="dcterms:W3CDTF">2019-06-14T20:01:19Z</dcterms:created>
  <dcterms:modified xsi:type="dcterms:W3CDTF">2019-07-01T13:32:59Z</dcterms:modified>
</cp:coreProperties>
</file>